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86BAC35-1067-4256-A948-C5DA7191F811}" xr6:coauthVersionLast="47" xr6:coauthVersionMax="47" xr10:uidLastSave="{00000000-0000-0000-0000-000000000000}"/>
  <bookViews>
    <workbookView xWindow="-108" yWindow="-108" windowWidth="23256" windowHeight="12456" firstSheet="5" activeTab="6" xr2:uid="{189B38B1-4EB4-4423-ADC4-3F73CAAE816E}"/>
  </bookViews>
  <sheets>
    <sheet name="Grooming Cam" sheetId="1" r:id="rId1"/>
    <sheet name="Grooming Cam2" sheetId="2" r:id="rId2"/>
    <sheet name="Camera Kios" sheetId="6" r:id="rId3"/>
    <sheet name="Boarding " sheetId="3" r:id="rId4"/>
    <sheet name="Spy Cam" sheetId="4" r:id="rId5"/>
    <sheet name="Timeline" sheetId="5" r:id="rId6"/>
    <sheet name="NVR Spec IP" sheetId="7" r:id="rId7"/>
    <sheet name="Username and Camera Name" sheetId="8" r:id="rId8"/>
    <sheet name="Serial NO. and Camera Name" sheetId="9" r:id="rId9"/>
    <sheet name="License Key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7" l="1"/>
  <c r="N45" i="7"/>
  <c r="G44" i="5"/>
  <c r="F44" i="5"/>
  <c r="E44" i="5"/>
  <c r="M45" i="7"/>
  <c r="E25" i="1"/>
  <c r="D28" i="4"/>
  <c r="C24" i="3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H21" i="1"/>
  <c r="H20" i="1"/>
  <c r="H19" i="1"/>
  <c r="H18" i="1"/>
  <c r="H15" i="1"/>
  <c r="H13" i="1"/>
  <c r="H12" i="1"/>
  <c r="H11" i="1"/>
  <c r="H10" i="1"/>
  <c r="H8" i="1"/>
  <c r="H7" i="1"/>
  <c r="F24" i="1"/>
  <c r="H24" i="1" s="1"/>
  <c r="F23" i="1"/>
  <c r="H23" i="1" s="1"/>
  <c r="F22" i="1"/>
  <c r="H22" i="1" s="1"/>
  <c r="F21" i="1"/>
  <c r="F17" i="1"/>
  <c r="H17" i="1" s="1"/>
  <c r="F16" i="1"/>
  <c r="H16" i="1" s="1"/>
  <c r="F15" i="1"/>
  <c r="F14" i="1"/>
  <c r="H14" i="1" s="1"/>
  <c r="F11" i="1"/>
  <c r="F10" i="1"/>
  <c r="F9" i="1"/>
  <c r="H9" i="1" s="1"/>
  <c r="F7" i="1"/>
  <c r="F6" i="1"/>
  <c r="H6" i="1" s="1"/>
  <c r="F5" i="1"/>
  <c r="H5" i="1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23" i="3"/>
  <c r="D22" i="3"/>
  <c r="D21" i="3"/>
  <c r="D20" i="3"/>
  <c r="D19" i="3"/>
  <c r="D18" i="3"/>
  <c r="D17" i="3"/>
  <c r="D16" i="3"/>
  <c r="F16" i="3" s="1"/>
  <c r="D15" i="3"/>
  <c r="F15" i="3" s="1"/>
  <c r="D14" i="3"/>
  <c r="D13" i="3"/>
  <c r="D12" i="3"/>
  <c r="D11" i="3"/>
  <c r="D10" i="3"/>
  <c r="D9" i="3"/>
  <c r="D8" i="3"/>
  <c r="F8" i="3" s="1"/>
  <c r="D7" i="3"/>
  <c r="F7" i="3" s="1"/>
  <c r="D6" i="3"/>
  <c r="D5" i="3"/>
  <c r="D4" i="3"/>
  <c r="F23" i="3" l="1"/>
  <c r="F9" i="3"/>
  <c r="F10" i="3"/>
  <c r="F11" i="3"/>
  <c r="F4" i="3"/>
  <c r="F12" i="3"/>
  <c r="F20" i="3"/>
  <c r="H25" i="1"/>
  <c r="F18" i="3"/>
  <c r="F19" i="3"/>
  <c r="F17" i="3"/>
  <c r="F5" i="3"/>
  <c r="F13" i="3"/>
  <c r="F21" i="3"/>
  <c r="F6" i="3"/>
  <c r="F14" i="3"/>
  <c r="F22" i="3"/>
</calcChain>
</file>

<file path=xl/sharedStrings.xml><?xml version="1.0" encoding="utf-8"?>
<sst xmlns="http://schemas.openxmlformats.org/spreadsheetml/2006/main" count="1102" uniqueCount="499">
  <si>
    <t>RS</t>
  </si>
  <si>
    <t>R8</t>
  </si>
  <si>
    <t>PM</t>
  </si>
  <si>
    <t>SV</t>
  </si>
  <si>
    <t>CE</t>
  </si>
  <si>
    <t>PR</t>
  </si>
  <si>
    <t>R6</t>
  </si>
  <si>
    <t>TN</t>
  </si>
  <si>
    <t>PY</t>
  </si>
  <si>
    <t>RY</t>
  </si>
  <si>
    <t>SR</t>
  </si>
  <si>
    <t>SN</t>
  </si>
  <si>
    <t>AP</t>
  </si>
  <si>
    <t>CM</t>
  </si>
  <si>
    <t>CA</t>
  </si>
  <si>
    <t>PK</t>
  </si>
  <si>
    <t>R5</t>
  </si>
  <si>
    <t>R2</t>
  </si>
  <si>
    <t>TP</t>
  </si>
  <si>
    <t>R9</t>
  </si>
  <si>
    <t>สาขา</t>
  </si>
  <si>
    <t xml:space="preserve">จุดที่ต้องการติดตั้ง </t>
  </si>
  <si>
    <t>จุดที่ 1</t>
  </si>
  <si>
    <t>จุดที่ 2</t>
  </si>
  <si>
    <t>จุดที่ 3</t>
  </si>
  <si>
    <t>จำนวนกล้อง</t>
  </si>
  <si>
    <t xml:space="preserve">ที่ต้องการติดตั้ง </t>
  </si>
  <si>
    <t xml:space="preserve">สาเหตุที่ไม่ต้องการติดตั้ง </t>
  </si>
  <si>
    <t xml:space="preserve">ตารางตรวจสอบการติดตั้งกล้องวงจรปิด จุด รับ - ส่ง Grooming &amp; Pet Pool </t>
  </si>
  <si>
    <t>หน้าเคาน์เตอร์คิดเงิน GM</t>
  </si>
  <si>
    <t>หน้าเคาน์เตอร์รับลูกค้า GM</t>
  </si>
  <si>
    <t>จุดวางโซฟาหน้าเคาน์เตอร์ Reception</t>
  </si>
  <si>
    <t>ลำดับ</t>
  </si>
  <si>
    <t xml:space="preserve">หน้าเคาน์เตอร์ชั้น 2 </t>
  </si>
  <si>
    <t xml:space="preserve">เป็นสาขาที่เพิ่งเปิดใหม่  ภาพการมองเห็นชัดเจน </t>
  </si>
  <si>
    <t xml:space="preserve">ไม่ติดเพิ่มเนื่องจากสาขา เป็นกล้องที่มีเสียงอยู่แล้ว </t>
  </si>
  <si>
    <t xml:space="preserve">จุดโถงหน้าReception ชั้น 1  </t>
  </si>
  <si>
    <t>หน้าจุดโถงหน้า Reception ชั้น 1</t>
  </si>
  <si>
    <t xml:space="preserve">จุดโถงหน้า Reception ชั้น 1  </t>
  </si>
  <si>
    <t xml:space="preserve">จุดโถงหน้า Pet Shop </t>
  </si>
  <si>
    <r>
      <t xml:space="preserve">ติดเพิ่มที่จุดรับส่งสัตว์เลี้ยง </t>
    </r>
    <r>
      <rPr>
        <sz val="16"/>
        <color rgb="FF0070C0"/>
        <rFont val="Angsana New"/>
        <family val="1"/>
        <charset val="222"/>
      </rPr>
      <t>( จุดที่รับ-ส่งประจำ ของสาขา )</t>
    </r>
  </si>
  <si>
    <t>ไม่ติด</t>
  </si>
  <si>
    <t xml:space="preserve">จุดโถงหน้า Reception </t>
  </si>
  <si>
    <t xml:space="preserve">จุดโถงหน้า ฝั่ง Petshop </t>
  </si>
  <si>
    <t>จุดโถง Reception ชั้น 1 จำนวน  2 ตัว</t>
  </si>
  <si>
    <t>หน้าเคาน์เตอร์ชั้น 2 โซฟาตัวแรก จำนวน  1 ตัว</t>
  </si>
  <si>
    <t>จุดโถงหน้าเคาน์เตอร์ Pet Shop จำนวน 1 ตัว</t>
  </si>
  <si>
    <t>หน้าห้องหมา จำนวน 1 ตัว</t>
  </si>
  <si>
    <t>หน้าห้องแมว จำนวน  1 ตัว</t>
  </si>
  <si>
    <t xml:space="preserve">จุดหน้าเคาน์เตอร์ Reception ตึกแมว </t>
  </si>
  <si>
    <t>หน้าโถงชั้น 1 Reception</t>
  </si>
  <si>
    <t>หน้าห้องกรูมมิ่ง  ชั้น 2</t>
  </si>
  <si>
    <t>ทางลงบันได โถง Reception</t>
  </si>
  <si>
    <t>มีแผนการติดตั้งร่วมกับ IT ไว้แล้ว</t>
  </si>
  <si>
    <t>สำนักงานใหญ่ พระรา9</t>
  </si>
  <si>
    <t>รังสิต</t>
  </si>
  <si>
    <t>รามอินทรา</t>
  </si>
  <si>
    <t>ประดิษฐ์มนูธรรม</t>
  </si>
  <si>
    <t>สุขุมวิท55 (ซ.ทองหล่อ)</t>
  </si>
  <si>
    <t>เซ็นทรัลอีสวีล</t>
  </si>
  <si>
    <t>ประชาชื่น</t>
  </si>
  <si>
    <t>พระราม6</t>
  </si>
  <si>
    <t>ติวานนท์</t>
  </si>
  <si>
    <t>พัทยา (ใต้)</t>
  </si>
  <si>
    <t>ระยอง</t>
  </si>
  <si>
    <t>ศรีนครินทร์</t>
  </si>
  <si>
    <t>สาธร</t>
  </si>
  <si>
    <t>อโศกประสานมิตร</t>
  </si>
  <si>
    <t>เชียงใหม่</t>
  </si>
  <si>
    <t>เชียงใหม่แอร์พอร์ต</t>
  </si>
  <si>
    <t>ปิ่นเกล้า</t>
  </si>
  <si>
    <t>พระราม5</t>
  </si>
  <si>
    <t>พระราม2</t>
  </si>
  <si>
    <t>ฉลองภูเก็ต</t>
  </si>
  <si>
    <t>Meeting Room Spy Camera</t>
  </si>
  <si>
    <t>No</t>
  </si>
  <si>
    <t>Branch</t>
  </si>
  <si>
    <t>CCTV NVR Specification</t>
  </si>
  <si>
    <t>Total Chanel</t>
  </si>
  <si>
    <t>Total Camera</t>
  </si>
  <si>
    <t>Brand</t>
  </si>
  <si>
    <t>Model</t>
  </si>
  <si>
    <t>NVR</t>
  </si>
  <si>
    <t>Days of Record</t>
  </si>
  <si>
    <t>AP-NVR-31.1</t>
  </si>
  <si>
    <t>AP-NVR-31.2</t>
  </si>
  <si>
    <t>HIKVISION</t>
  </si>
  <si>
    <t>30 days</t>
  </si>
  <si>
    <t>DS-7732NXI-K4</t>
  </si>
  <si>
    <t>20 TB</t>
  </si>
  <si>
    <t>-</t>
  </si>
  <si>
    <t>Borading Camera for Service Customer</t>
  </si>
  <si>
    <t>Qty</t>
  </si>
  <si>
    <t>Specification</t>
  </si>
  <si>
    <t>1. สามารถบริหารจัด เพื่อให้ลูกค้า access เข้ามาดูสัตว์ ที่ฝากเลี้ยงได้</t>
  </si>
  <si>
    <t>5.3x3.2</t>
  </si>
  <si>
    <t>12.7x5.7</t>
  </si>
  <si>
    <t>5x3</t>
  </si>
  <si>
    <t>7.4x3.8</t>
  </si>
  <si>
    <t>4x3</t>
  </si>
  <si>
    <t>7.8x5.5</t>
  </si>
  <si>
    <t>5.1x3.9</t>
  </si>
  <si>
    <t>8x5.9</t>
  </si>
  <si>
    <t>8x6</t>
  </si>
  <si>
    <t>4.3x2.6</t>
  </si>
  <si>
    <t>3.85x3.8</t>
  </si>
  <si>
    <t>6.1x4</t>
  </si>
  <si>
    <t>9.3x6.3</t>
  </si>
  <si>
    <t>14.3x8.3</t>
  </si>
  <si>
    <t>4x2.4</t>
  </si>
  <si>
    <t>6.3x4.6</t>
  </si>
  <si>
    <t>5x3.1</t>
  </si>
  <si>
    <t>8x7.7</t>
  </si>
  <si>
    <t>9.5x3.3</t>
  </si>
  <si>
    <t>NO.</t>
  </si>
  <si>
    <t>ขนาดห้อง</t>
  </si>
  <si>
    <t>R9-Meeting 1</t>
  </si>
  <si>
    <t>R9-Meeting 2</t>
  </si>
  <si>
    <t>R9-Meeting 3</t>
  </si>
  <si>
    <t>R9-Meeting 4</t>
  </si>
  <si>
    <t>R9-Meeting 5</t>
  </si>
  <si>
    <t>4.85x3.88</t>
  </si>
  <si>
    <t>CA-NVR-14.1</t>
  </si>
  <si>
    <t>30 TB</t>
  </si>
  <si>
    <t>CA-NVR-14.2</t>
  </si>
  <si>
    <t>24 days</t>
  </si>
  <si>
    <t>DS-7616NI-K2</t>
  </si>
  <si>
    <t>CM-NVR-20.250</t>
  </si>
  <si>
    <t>16 TB</t>
  </si>
  <si>
    <t>PK-NVR-100.196</t>
  </si>
  <si>
    <t>HI-VIEW</t>
  </si>
  <si>
    <t>68 days</t>
  </si>
  <si>
    <t>4 TB</t>
  </si>
  <si>
    <t>PM-NVR-101.250</t>
  </si>
  <si>
    <t>26 days</t>
  </si>
  <si>
    <t>DS-7732NI-E4</t>
  </si>
  <si>
    <t>9 TB</t>
  </si>
  <si>
    <t>PR-NVR-17.201</t>
  </si>
  <si>
    <t>DS-7632NXI-K2</t>
  </si>
  <si>
    <t>PR-NVR-17.202</t>
  </si>
  <si>
    <t>PY-NVR-44.240</t>
  </si>
  <si>
    <t>DS-7716NI-I4</t>
  </si>
  <si>
    <t>18 TB</t>
  </si>
  <si>
    <t>PY-NVR-44.241</t>
  </si>
  <si>
    <t>PY-NVR-44.242</t>
  </si>
  <si>
    <t>PY-NVR-44.243</t>
  </si>
  <si>
    <t>R2-NVR-16.251</t>
  </si>
  <si>
    <t>17 days</t>
  </si>
  <si>
    <t>R2-NVR-16.252</t>
  </si>
  <si>
    <t>41 days</t>
  </si>
  <si>
    <t>12 TB</t>
  </si>
  <si>
    <t>R5-NVR-10.129</t>
  </si>
  <si>
    <t>R5-NVR-10.130</t>
  </si>
  <si>
    <t>R6-NVR-45-4</t>
  </si>
  <si>
    <t>8 TB</t>
  </si>
  <si>
    <t>R8-NVR-15.36</t>
  </si>
  <si>
    <t>99 days</t>
  </si>
  <si>
    <t>HA-45516H2</t>
  </si>
  <si>
    <t>11 TB</t>
  </si>
  <si>
    <t>R9-NVR-6.3</t>
  </si>
  <si>
    <t>R9-NVR-6.4</t>
  </si>
  <si>
    <t>R9-NVR-6.5</t>
  </si>
  <si>
    <t>R9-NVR-6.7</t>
  </si>
  <si>
    <t>R9-NVR-6.10</t>
  </si>
  <si>
    <t>R9-NVR-6.200</t>
  </si>
  <si>
    <t>RS-NVR-13.1</t>
  </si>
  <si>
    <t>RS-NVR-13.93</t>
  </si>
  <si>
    <t>10 TB</t>
  </si>
  <si>
    <t>RS-NVR-13.190</t>
  </si>
  <si>
    <t>UNV</t>
  </si>
  <si>
    <t>NVR301-04LX-P4</t>
  </si>
  <si>
    <t>RY-NVR-29.112</t>
  </si>
  <si>
    <t>DS-9664NI-I8</t>
  </si>
  <si>
    <t>36 TB</t>
  </si>
  <si>
    <t>SN-NVR-77.1</t>
  </si>
  <si>
    <t>40 TB</t>
  </si>
  <si>
    <t>SN-NVR-77.2</t>
  </si>
  <si>
    <t>SR-NVR-19.41</t>
  </si>
  <si>
    <t>SR-NVR-19.42</t>
  </si>
  <si>
    <t>SR-NVR-19.43</t>
  </si>
  <si>
    <t>TN-NVR-18.249</t>
  </si>
  <si>
    <t>DS-7108NI-Q1</t>
  </si>
  <si>
    <t>6 TB</t>
  </si>
  <si>
    <t>TN-NVR-18.251</t>
  </si>
  <si>
    <t>Panasonic</t>
  </si>
  <si>
    <t xml:space="preserve">23 days </t>
  </si>
  <si>
    <t>7 TB</t>
  </si>
  <si>
    <t>https://www.ics.gr/en/pet-grooming-pos-kiosk-32-inch</t>
  </si>
  <si>
    <t>https://www.lazada.co.th/products/xiaomi-lixing-universal-wall-mount-i5006412710-s21150470932.html?from_gmc=1&amp;fl_tag=1&amp;exlaz=d_1:mm_150091118_215552685_2172902701::12:22205830073!!!!!c!!21150470932!473592238&amp;gad_source=1&amp;gclid=Cj0KCQjwm7q-BhDRARIsACD6-fWW54EEwkOFijnr_x9IIvBG9mMSSAZkLegOpVFLYUU87lLbPmYxDWQaAusFEALw_wcB</t>
  </si>
  <si>
    <t>https://shopee.co.th/product/31343347/25334059150?gads_t_sig=VTJGc2RHVmtYMTlxTFVSVVRrdENkVzBLS2xuUGZzMlQ5NjlFWklmRkZjUXE3bGNsTncySVFKbHRqbmt3NGNodXNDRUxOdXFPbTVPZi83MkdOVGRSZVM4K1VuR2JFbGkxL3JLRE1wME9OcDNjVTJicHdCY0wxaWdRVDg5S3dvMjc&amp;gad_source=1&amp;gclid=Cj0KCQjwm7q-BhDRARIsACD6-fVJWOQxAE7x14b3nc05hc2qmp0hMX2wFAKkxmqEcRljhPuc2DsnzFUaAgelEALw_wcB</t>
  </si>
  <si>
    <t>https://shopee.co.th/%E2%98%9C%E0%B8%81%E0%B8%A5%E0%B9%89%E0%B8%AD%E0%B8%87%E0%B8%A7%E0%B8%87%E0%B8%88%E0%B8%A3%E0%B8%9B%E0%B8%B4%E0%B8%94-%E0%B8%90%E0%B8%B2%E0%B8%99%E0%B8%A2%E0%B8%B6%E0%B8%94%E0%B8%95%E0%B8%B2%E0%B8%A2%E0%B8%95%E0%B8%B1%E0%B8%A7-%E0%B8%82%E0%B8%B2%E0%B8%A2%E0%B8%B6%E0%B8%94%E0%B9%83%E0%B8%99%E0%B8%A3%E0%B9%88%E0%B8%A1-%E0%B8%9D%E0%B9%89%E0%B8%B2%E0%B9%80%E0%B8%9E%E0%B8%94%E0%B8%B2%E0%B8%99-%E0%B8%95%E0%B8%B4%E0%B8%94%E0%B9%84%E0%B8%9F%E0%B8%8B%E0%B9%88%E0%B8%AD%E0%B8%99-%E0%B8%84%E0%B8%A5%E0%B8%B4%E0%B8%9B%E0%B8%95%E0%B8%B1%E0%B9%89%E0%B8%87%E0%B9%82%E0%B8%95%E0%B9%8A%E0%B8%B0-%E0%B8%9F%E0%B8%A3%E0%B8%B5-%E0%B8%A1%E0%B8%B4%E0%B8%A5%E0%B9%80%E0%B8%A5%E0%B9%87%E0%B8%95-360-%E0%B8%9F%E0%B8%A5%E0%B8%B9%E0%B8%AD%E0%B8%AD%E0%B9%84%E0%B8%A3%E0%B8%95%E0%B9%8C-i.956200109.18591731598?sp_atk=2a01bd63-91d0-4a80-99e5-2542e5984413&amp;xptdk=2a01bd63-91d0-4a80-99e5-2542e5984413</t>
  </si>
  <si>
    <t>https://shopee.co.th/product/893265588/26755323423?gads_t_sig=VTJGc2RHVmtYMTlxTFVSVVRrdENkWVp3RFo3Mkw5czd4Z0hzdEF1WVFibWt5UWhIRFpaNnpHR2RKQ3RlWUZOUFlTSUFuRjlxM0F4UUJNcUI3RVBrYlpTcmZCNGNQK05OeUtyTU5IZ0RwMExLU2toS0lMUlNDcCtBa2NaNmRLUHA&amp;gad_source=1&amp;gclid=Cj0KCQjwm7q-BhDRARIsACD6-fXRV_xm7aFWOOM6WfoEcall8bV9tPkw13prfyeJIUc18prJ-i7CpZ8aAiSOEALw_wcB</t>
  </si>
  <si>
    <t>Camera</t>
  </si>
  <si>
    <t>Total</t>
  </si>
  <si>
    <t>SW LIC/Y</t>
  </si>
  <si>
    <t>Installation</t>
  </si>
  <si>
    <t>Installation Device</t>
  </si>
  <si>
    <t>2. ระบบไม่ต้องบันทึกภาพ เพื่อดูย้อนหลังได้ ให้ดู realtime</t>
  </si>
  <si>
    <t>R5-NVR-10.131</t>
  </si>
  <si>
    <t>24 TB</t>
  </si>
  <si>
    <t>NVRที่ต้องเพิ่ม</t>
  </si>
  <si>
    <t>QT</t>
  </si>
  <si>
    <t>NVR/10 TB</t>
  </si>
  <si>
    <t>SV-NVR-001</t>
  </si>
  <si>
    <t>Borading Camera</t>
  </si>
  <si>
    <t>CE-NVR-22.200</t>
  </si>
  <si>
    <t xml:space="preserve">Grooming &amp; Pet Pool </t>
  </si>
  <si>
    <t>R8-NVR-15.1</t>
  </si>
  <si>
    <t>NVR/10 TBเต็ม</t>
  </si>
  <si>
    <t>NO</t>
  </si>
  <si>
    <t>วันติดตั้ง Grooming Camera</t>
  </si>
  <si>
    <t>วันติดตั้ง Spycam</t>
  </si>
  <si>
    <t>IP for New NVR</t>
  </si>
  <si>
    <t>Username</t>
  </si>
  <si>
    <t>Password</t>
  </si>
  <si>
    <t>อโศก</t>
  </si>
  <si>
    <t>เชียงใหม่แอร์พอต</t>
  </si>
  <si>
    <t>เซ็นทรัลอีสต์วิลล์</t>
  </si>
  <si>
    <t>ประดิษมนูธรรม</t>
  </si>
  <si>
    <t>- NVR 32 CH  - HDD 10 TB 1 ลูก</t>
  </si>
  <si>
    <t>xxx</t>
  </si>
  <si>
    <t>พัทยา</t>
  </si>
  <si>
    <t>พระราม 2</t>
  </si>
  <si>
    <t>พระราม 5</t>
  </si>
  <si>
    <t>พระราม 6</t>
  </si>
  <si>
    <t>พระราม 9</t>
  </si>
  <si>
    <t>สาทร</t>
  </si>
  <si>
    <t>สุขุมวิท</t>
  </si>
  <si>
    <t>ภูเก็ต</t>
  </si>
  <si>
    <t>รวม</t>
  </si>
  <si>
    <t>EMail</t>
  </si>
  <si>
    <t>Password Hik connect</t>
  </si>
  <si>
    <t>กล้อง1</t>
  </si>
  <si>
    <t>กล้อง2</t>
  </si>
  <si>
    <t>กล้อง3</t>
  </si>
  <si>
    <t>กล้อง4</t>
  </si>
  <si>
    <t>กล้อง5</t>
  </si>
  <si>
    <t>กล้อง6</t>
  </si>
  <si>
    <t>กล้อง7</t>
  </si>
  <si>
    <t>กล้อง8</t>
  </si>
  <si>
    <t>กล้อง9</t>
  </si>
  <si>
    <t>กล้อง10</t>
  </si>
  <si>
    <t>Main</t>
  </si>
  <si>
    <t>IT Head Quarter</t>
  </si>
  <si>
    <t>itcenterhotel@thonglorpet.com</t>
  </si>
  <si>
    <t>Tlph@2022</t>
  </si>
  <si>
    <t>thonglorap@gmail.com</t>
  </si>
  <si>
    <t>Ap@102024</t>
  </si>
  <si>
    <t>AP_C01</t>
  </si>
  <si>
    <t>AP_C02</t>
  </si>
  <si>
    <t>AP_C03</t>
  </si>
  <si>
    <t>thonglorpet.ca@gmail.com</t>
  </si>
  <si>
    <t>CA@042024</t>
  </si>
  <si>
    <t>Ca@042024</t>
  </si>
  <si>
    <t>CA_C01</t>
  </si>
  <si>
    <t>CA_C02</t>
  </si>
  <si>
    <t>CA_C03</t>
  </si>
  <si>
    <t>thonglor_chiangmai@outlook.co.th</t>
  </si>
  <si>
    <t>Ca2do2537</t>
  </si>
  <si>
    <t>CM_C01</t>
  </si>
  <si>
    <t>CM_C02</t>
  </si>
  <si>
    <t>CM_C03</t>
  </si>
  <si>
    <t>CM_C04</t>
  </si>
  <si>
    <t>CM_C05</t>
  </si>
  <si>
    <t>front.pk@gmail.com</t>
  </si>
  <si>
    <t>pk022016</t>
  </si>
  <si>
    <t>Pk022016</t>
  </si>
  <si>
    <t>PK_C01</t>
  </si>
  <si>
    <t>PK_C02</t>
  </si>
  <si>
    <t>PK_C03</t>
  </si>
  <si>
    <t>thonglorpet.pm17@gmail.com</t>
  </si>
  <si>
    <t>Ev_12345678</t>
  </si>
  <si>
    <t>Ev@162025</t>
  </si>
  <si>
    <t>PM_C01</t>
  </si>
  <si>
    <t>PM_C02</t>
  </si>
  <si>
    <t>PM_C03</t>
  </si>
  <si>
    <t>PM_C04</t>
  </si>
  <si>
    <t>Thonglorpetpr@gmail.com</t>
  </si>
  <si>
    <t>PR@092023</t>
  </si>
  <si>
    <t>Pr@092023</t>
  </si>
  <si>
    <t>PR_C01</t>
  </si>
  <si>
    <t>PR_C02</t>
  </si>
  <si>
    <t>PR_C03</t>
  </si>
  <si>
    <t>PR_C04</t>
  </si>
  <si>
    <t>thonglorpethospitalpty@gmail.com</t>
  </si>
  <si>
    <t>Py66038423076</t>
  </si>
  <si>
    <t>PY_C01</t>
  </si>
  <si>
    <t>PY_C02</t>
  </si>
  <si>
    <t>PY_C03</t>
  </si>
  <si>
    <t>PY_C04</t>
  </si>
  <si>
    <t>PY_C05</t>
  </si>
  <si>
    <t>thonglor.rama2@gmail.com</t>
  </si>
  <si>
    <t>tl028965226</t>
  </si>
  <si>
    <t>Tl028965226</t>
  </si>
  <si>
    <t>R2_C01</t>
  </si>
  <si>
    <t>R2_C02</t>
  </si>
  <si>
    <t>R2_C03</t>
  </si>
  <si>
    <t>thonglorpetr5@gmail.com</t>
  </si>
  <si>
    <t>tl020799990</t>
  </si>
  <si>
    <t>R5@162025</t>
  </si>
  <si>
    <t>R5_C01</t>
  </si>
  <si>
    <t>R5_C02</t>
  </si>
  <si>
    <t>R5_C03</t>
  </si>
  <si>
    <t>thonglorramindra@gmail.com</t>
  </si>
  <si>
    <t>front12345678</t>
  </si>
  <si>
    <t>Front@r8</t>
  </si>
  <si>
    <t>R8_C01</t>
  </si>
  <si>
    <t>R8_C02</t>
  </si>
  <si>
    <t>R8_C03</t>
  </si>
  <si>
    <t>R8_C04</t>
  </si>
  <si>
    <t>Thonglor.r9@gmail.com</t>
  </si>
  <si>
    <t>Tlph@2025</t>
  </si>
  <si>
    <t xml:space="preserve">Tlph@2025 </t>
  </si>
  <si>
    <t>R9_C01</t>
  </si>
  <si>
    <t>R9_C02</t>
  </si>
  <si>
    <t>R9_C03</t>
  </si>
  <si>
    <t>R9_C04</t>
  </si>
  <si>
    <t>R9_C05</t>
  </si>
  <si>
    <t>R9_C06</t>
  </si>
  <si>
    <t>R9_C07</t>
  </si>
  <si>
    <t>R9_C08</t>
  </si>
  <si>
    <t>R9_C09</t>
  </si>
  <si>
    <t>R9_C10</t>
  </si>
  <si>
    <t>Thonglor548@gmail.com</t>
  </si>
  <si>
    <t>Mam@253232</t>
  </si>
  <si>
    <t>RS_C01</t>
  </si>
  <si>
    <t>RS_C02</t>
  </si>
  <si>
    <t>RS_C03</t>
  </si>
  <si>
    <t>RS_C04</t>
  </si>
  <si>
    <t>Thonglorpetshop.ry@gmail.com</t>
  </si>
  <si>
    <t>Tlpshopry</t>
  </si>
  <si>
    <t>Tlpshopry00</t>
  </si>
  <si>
    <t>RY_C01</t>
  </si>
  <si>
    <t>RY_C02</t>
  </si>
  <si>
    <t>RY_C03</t>
  </si>
  <si>
    <t>RY_C04</t>
  </si>
  <si>
    <t>thonglorpetsn@gmail.com</t>
  </si>
  <si>
    <t>Thong020799909</t>
  </si>
  <si>
    <t>SN_C01</t>
  </si>
  <si>
    <t>SN_C02</t>
  </si>
  <si>
    <t>SN_C03</t>
  </si>
  <si>
    <t>SN_C04</t>
  </si>
  <si>
    <t>SN_C05</t>
  </si>
  <si>
    <t>SN_C06</t>
  </si>
  <si>
    <t>thonglorpet.srfront@gmail.com</t>
  </si>
  <si>
    <t>Srfront-022016</t>
  </si>
  <si>
    <t>SR_C01</t>
  </si>
  <si>
    <t>SR_C02</t>
  </si>
  <si>
    <t>SR_C03</t>
  </si>
  <si>
    <t>SR_C04</t>
  </si>
  <si>
    <t>SR_C05</t>
  </si>
  <si>
    <t>SR_C06</t>
  </si>
  <si>
    <t>Thonglorpettn1303@gmail.com</t>
  </si>
  <si>
    <t>TN022016</t>
  </si>
  <si>
    <t>Tn022016</t>
  </si>
  <si>
    <t>TN_C01</t>
  </si>
  <si>
    <t>TN_C02</t>
  </si>
  <si>
    <t>TN_C03</t>
  </si>
  <si>
    <t>tp.chalong@gmail.com</t>
  </si>
  <si>
    <t>TP0818953277</t>
  </si>
  <si>
    <t>Tp0818953277</t>
  </si>
  <si>
    <t>TP_C01</t>
  </si>
  <si>
    <t>TP_C02</t>
  </si>
  <si>
    <t>TP_C03</t>
  </si>
  <si>
    <t>TP_C04</t>
  </si>
  <si>
    <t>TP_C05</t>
  </si>
  <si>
    <t>TP_C06</t>
  </si>
  <si>
    <t xml:space="preserve">  </t>
  </si>
  <si>
    <t>Item No.</t>
  </si>
  <si>
    <t>Item Description</t>
  </si>
  <si>
    <t>Serial Number</t>
  </si>
  <si>
    <t>Camera Name</t>
  </si>
  <si>
    <t>100769</t>
  </si>
  <si>
    <t>Camera_Hikvision_DS-2CV2Q21G1-IDW (W)</t>
  </si>
  <si>
    <t>BF2516283</t>
  </si>
  <si>
    <t>BF2516290</t>
  </si>
  <si>
    <t>BF2516294</t>
  </si>
  <si>
    <t>BF2516307</t>
  </si>
  <si>
    <t>BF2516325</t>
  </si>
  <si>
    <t>BF2516337</t>
  </si>
  <si>
    <t>BF2516366</t>
  </si>
  <si>
    <t>BF2516370</t>
  </si>
  <si>
    <t>BF2516396</t>
  </si>
  <si>
    <t>BF2516412</t>
  </si>
  <si>
    <t>BF2516416</t>
  </si>
  <si>
    <t>BF2516433</t>
  </si>
  <si>
    <t>BF2516434</t>
  </si>
  <si>
    <t>BF2516441</t>
  </si>
  <si>
    <t>BF2516445</t>
  </si>
  <si>
    <t>BF2516454</t>
  </si>
  <si>
    <t>BF2516460</t>
  </si>
  <si>
    <t>BF2516513</t>
  </si>
  <si>
    <t>BF2516551</t>
  </si>
  <si>
    <t>BF2516561</t>
  </si>
  <si>
    <t>BF2516586</t>
  </si>
  <si>
    <t>BF2516594</t>
  </si>
  <si>
    <t>BF2516600</t>
  </si>
  <si>
    <t>BF2516619</t>
  </si>
  <si>
    <t>BF2516626</t>
  </si>
  <si>
    <t>BF2516632</t>
  </si>
  <si>
    <t>BF2516654</t>
  </si>
  <si>
    <t>BF2516688</t>
  </si>
  <si>
    <t>BF2516722</t>
  </si>
  <si>
    <t>BF2516723</t>
  </si>
  <si>
    <t>BF2516737</t>
  </si>
  <si>
    <t>BF2516739</t>
  </si>
  <si>
    <t>BF2516755</t>
  </si>
  <si>
    <t>BF2516762</t>
  </si>
  <si>
    <t>BF2516764</t>
  </si>
  <si>
    <t>BF2516765</t>
  </si>
  <si>
    <t>BF2516771</t>
  </si>
  <si>
    <t>BF2516772</t>
  </si>
  <si>
    <t>BF2516828</t>
  </si>
  <si>
    <t>BF2516844</t>
  </si>
  <si>
    <t>BF2516846</t>
  </si>
  <si>
    <t>BF2516850</t>
  </si>
  <si>
    <t>BF2516860</t>
  </si>
  <si>
    <t>BF2516868</t>
  </si>
  <si>
    <t>BF2516888</t>
  </si>
  <si>
    <t>BF2516889</t>
  </si>
  <si>
    <t>BF2516924</t>
  </si>
  <si>
    <t>BF2516944</t>
  </si>
  <si>
    <t>BF2517012</t>
  </si>
  <si>
    <t>BF2517046</t>
  </si>
  <si>
    <t>BF2517048</t>
  </si>
  <si>
    <t>BF2517062</t>
  </si>
  <si>
    <t>BF2517065</t>
  </si>
  <si>
    <t>BF2517071</t>
  </si>
  <si>
    <t>BF2517089</t>
  </si>
  <si>
    <t>BF2517143</t>
  </si>
  <si>
    <t>BF2517207</t>
  </si>
  <si>
    <t>BF2517247</t>
  </si>
  <si>
    <t>BF2517249</t>
  </si>
  <si>
    <t>BF2517268</t>
  </si>
  <si>
    <t>BF2517269</t>
  </si>
  <si>
    <t>BF2517276</t>
  </si>
  <si>
    <t>BF2517277</t>
  </si>
  <si>
    <t>BF2517295</t>
  </si>
  <si>
    <t>BF2517318</t>
  </si>
  <si>
    <t>BF2517320</t>
  </si>
  <si>
    <t>BF2647287</t>
  </si>
  <si>
    <t>BF2647302</t>
  </si>
  <si>
    <t>BF2647343</t>
  </si>
  <si>
    <t>BF2647356</t>
  </si>
  <si>
    <t>BF2647395</t>
  </si>
  <si>
    <t>BF2647622</t>
  </si>
  <si>
    <t>BF2647646</t>
  </si>
  <si>
    <t>BF2647707</t>
  </si>
  <si>
    <t>BF2647782</t>
  </si>
  <si>
    <t>BF2647787</t>
  </si>
  <si>
    <t>License Key</t>
  </si>
  <si>
    <t>NO. of Lics.</t>
  </si>
  <si>
    <t>8053-WMQA-1976-PXTS</t>
  </si>
  <si>
    <t>0911-HHXE-7767-GSPE</t>
  </si>
  <si>
    <t>0365-GOVL-7746-GIEH</t>
  </si>
  <si>
    <t>8654-IWLB-4616-MGKO</t>
  </si>
  <si>
    <t>1902-BARP-5601-OKRT</t>
  </si>
  <si>
    <t>9690-ZYGN-0863-UQIM</t>
  </si>
  <si>
    <t>6740-TPDB-7810-GTIX</t>
  </si>
  <si>
    <t>4569-BTQU-4160-DYYM</t>
  </si>
  <si>
    <t>6472-GYHA-1647-MPHF</t>
  </si>
  <si>
    <t>7836-MGSI-5697-HFBC</t>
  </si>
  <si>
    <t>7466-TJPK-9935-FEAR</t>
  </si>
  <si>
    <t>9383-BNHP-6579-GSZA</t>
  </si>
  <si>
    <t>4249-DOFD-3192-XZJY</t>
  </si>
  <si>
    <t>1 (Pack 64 Lics)</t>
  </si>
  <si>
    <t>IP CCTV</t>
  </si>
  <si>
    <t>IP NVR</t>
  </si>
  <si>
    <t xml:space="preserve">เครื่องนี้เป็น POE ที่ NVR </t>
  </si>
  <si>
    <t>192.168.131.50 255.255.255.0 192.168.131.254  ID admin Tlph@2025</t>
  </si>
  <si>
    <t>192.168.114.61 255.255.255.0 192.168.114.254  ID admin Tlph@2025</t>
  </si>
  <si>
    <t>192.168.120.39 255.255.255.0 192.168.120.254  ID admin Tlph@2024</t>
  </si>
  <si>
    <t xml:space="preserve">192.168.17.203 255.255.255.0 192.168.17.254 ID admin Tlph@2023 </t>
  </si>
  <si>
    <t>192.168.44.160 192.168.44.161 192.168.44.162 255.255.255.0 192.168.44.254 ID admin Tlph@2025</t>
  </si>
  <si>
    <t>192.168.16.125 255.255.255.0 192.168.16.254 ID admin Tlph@2025</t>
  </si>
  <si>
    <t>R2-NVR-16.1</t>
  </si>
  <si>
    <t>192.168.20.182 192.168.20.183 192.168.20.184 255.255.255.0 192.168.20.254 ID admin abc12345</t>
  </si>
  <si>
    <t>192.168.10.132 255.255.255.0 192.168.10.254 ID admin abc12345</t>
  </si>
  <si>
    <t>192.168.115.19 255.255.255.0 192.168.115.254 ID admin Tlph@2025</t>
  </si>
  <si>
    <t>AP FL3</t>
  </si>
  <si>
    <t>PY FL3</t>
  </si>
  <si>
    <t>SR FL6</t>
  </si>
  <si>
    <t>192.168.6.219 192.168.6.221 255.255.255.0 192.168.6.254     ID admin Tlph@2025</t>
  </si>
  <si>
    <t>CM FL4</t>
  </si>
  <si>
    <t>R5 FL4</t>
  </si>
  <si>
    <t>CA FL4</t>
  </si>
  <si>
    <t>SN FL2</t>
  </si>
  <si>
    <t>RY FL6</t>
  </si>
  <si>
    <t>PR FL6</t>
  </si>
  <si>
    <t>192.168.30.66 192.168.30.67 255.255.255.0 192.168.30.254 ID admin Tlph@2023</t>
  </si>
  <si>
    <t>192.168.177.58 192.168.177.59 192.168.177.60 192.168.177.61 255.255.255.0 192.168.177.254 ID admin Tlph@2024</t>
  </si>
  <si>
    <t>192.168.192.46 192.168.192.47 192.168.192.48 192.168.192.49 255.255.255.0 192.168.192.254 ID admin abc12345</t>
  </si>
  <si>
    <t>172.16.202.23 255.255.255.0 172.16.202.254 ID admin Tlph@2025</t>
  </si>
  <si>
    <t>192.168.19.44 255.255.255.0 192.168.19.254 ID admin abc12345</t>
  </si>
  <si>
    <t>192.168.113.28 192.168.113.29 192.168.113.30  255.255.255.0 192.168.113.254 ID admin @dmin999</t>
  </si>
  <si>
    <t xml:space="preserve">192.168.18.118 255.255.255.0 192.168.18.254 ID admin Tlph@2022 </t>
  </si>
  <si>
    <t>NVR ของ TN ยกกลับมาไว้ที่ R9 ก่อนนะครับ</t>
  </si>
  <si>
    <t>192.168.117.74 192.168.117.75 255.255.255.0 192.168.117.254 ID admin Tlph@2023</t>
  </si>
  <si>
    <t>TN FL2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</si>
</sst>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34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b/>
      <sz val="18"/>
      <color theme="1"/>
      <name val="Angsana New"/>
      <family val="1"/>
      <charset val="222"/>
    </font>
    <font>
      <sz val="16"/>
      <color rgb="FFFF0000"/>
      <name val="Angsana New"/>
      <family val="1"/>
      <charset val="222"/>
    </font>
    <font>
      <sz val="16"/>
      <color rgb="FF0070C0"/>
      <name val="Angsana New"/>
      <family val="1"/>
      <charset val="222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2"/>
      <color rgb="FF000000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b/>
      <sz val="12"/>
      <color rgb="FF0F0F0F"/>
      <name val="Arial"/>
      <family val="2"/>
    </font>
    <font>
      <b/>
      <sz val="14"/>
      <color theme="1"/>
      <name val="TH Sarabun New"/>
      <family val="2"/>
    </font>
    <font>
      <b/>
      <sz val="12"/>
      <color theme="1"/>
      <name val="Tahoma"/>
      <family val="2"/>
      <scheme val="minor"/>
    </font>
    <font>
      <sz val="11"/>
      <color theme="1"/>
      <name val="Tahoma"/>
      <family val="2"/>
      <scheme val="major"/>
    </font>
    <font>
      <sz val="14"/>
      <color theme="1"/>
      <name val="TH Sarabun New"/>
      <family val="2"/>
    </font>
    <font>
      <sz val="9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0"/>
      <name val="Angsana New"/>
      <family val="1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sz val="11"/>
      <color rgb="FFFF0000"/>
      <name val="Tahoma"/>
      <family val="2"/>
      <scheme val="minor"/>
    </font>
    <font>
      <sz val="11"/>
      <color theme="7"/>
      <name val="Tahoma"/>
      <family val="2"/>
      <scheme val="minor"/>
    </font>
    <font>
      <sz val="11"/>
      <name val="Tahoma"/>
      <family val="2"/>
      <charset val="22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</cellStyleXfs>
  <cellXfs count="26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3" borderId="11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2" fillId="0" borderId="20" xfId="0" applyFont="1" applyBorder="1"/>
    <xf numFmtId="0" fontId="2" fillId="0" borderId="7" xfId="0" applyFont="1" applyBorder="1" applyAlignment="1">
      <alignment horizontal="left"/>
    </xf>
    <xf numFmtId="0" fontId="2" fillId="0" borderId="3" xfId="0" applyFont="1" applyBorder="1"/>
    <xf numFmtId="0" fontId="2" fillId="0" borderId="23" xfId="0" applyFont="1" applyBorder="1"/>
    <xf numFmtId="0" fontId="2" fillId="0" borderId="12" xfId="0" applyFont="1" applyBorder="1"/>
    <xf numFmtId="0" fontId="2" fillId="0" borderId="10" xfId="0" applyFont="1" applyBorder="1"/>
    <xf numFmtId="0" fontId="2" fillId="3" borderId="12" xfId="0" applyFont="1" applyFill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25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/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2" fillId="0" borderId="30" xfId="0" applyFont="1" applyBorder="1"/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2" applyFont="1" applyAlignment="1">
      <alignment vertical="top"/>
    </xf>
    <xf numFmtId="0" fontId="13" fillId="0" borderId="0" xfId="0" applyFont="1" applyAlignment="1">
      <alignment vertical="top"/>
    </xf>
    <xf numFmtId="188" fontId="10" fillId="0" borderId="0" xfId="1" applyNumberFormat="1" applyFont="1" applyAlignment="1">
      <alignment vertical="top"/>
    </xf>
    <xf numFmtId="0" fontId="10" fillId="0" borderId="0" xfId="0" applyFont="1" applyAlignment="1">
      <alignment vertical="top" wrapText="1"/>
    </xf>
    <xf numFmtId="3" fontId="10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8" fontId="9" fillId="0" borderId="0" xfId="1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quotePrefix="1" applyFont="1" applyAlignment="1">
      <alignment vertical="top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" xfId="0" applyFont="1" applyFill="1" applyBorder="1"/>
    <xf numFmtId="0" fontId="5" fillId="4" borderId="11" xfId="0" applyFont="1" applyFill="1" applyBorder="1"/>
    <xf numFmtId="0" fontId="2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7" fillId="0" borderId="0" xfId="0" applyFont="1"/>
    <xf numFmtId="0" fontId="9" fillId="0" borderId="0" xfId="0" applyFont="1" applyAlignment="1">
      <alignment horizontal="center"/>
    </xf>
    <xf numFmtId="0" fontId="8" fillId="0" borderId="0" xfId="2"/>
    <xf numFmtId="0" fontId="12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187" fontId="0" fillId="0" borderId="0" xfId="1" applyFont="1"/>
    <xf numFmtId="187" fontId="0" fillId="0" borderId="0" xfId="0" applyNumberFormat="1"/>
    <xf numFmtId="0" fontId="20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21" fillId="0" borderId="0" xfId="0" applyFont="1" applyAlignment="1">
      <alignment horizontal="left" vertical="top" indent="1"/>
    </xf>
    <xf numFmtId="0" fontId="23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/>
    <xf numFmtId="0" fontId="23" fillId="7" borderId="1" xfId="0" applyFont="1" applyFill="1" applyBorder="1"/>
    <xf numFmtId="0" fontId="24" fillId="0" borderId="0" xfId="0" applyFont="1"/>
    <xf numFmtId="0" fontId="25" fillId="0" borderId="0" xfId="0" applyFont="1"/>
    <xf numFmtId="188" fontId="0" fillId="0" borderId="0" xfId="1" applyNumberFormat="1" applyFont="1"/>
    <xf numFmtId="188" fontId="12" fillId="4" borderId="1" xfId="1" applyNumberFormat="1" applyFont="1" applyFill="1" applyBorder="1" applyAlignment="1">
      <alignment horizontal="center" vertical="center"/>
    </xf>
    <xf numFmtId="188" fontId="14" fillId="0" borderId="1" xfId="1" applyNumberFormat="1" applyFont="1" applyBorder="1" applyAlignment="1">
      <alignment horizontal="center"/>
    </xf>
    <xf numFmtId="188" fontId="9" fillId="0" borderId="0" xfId="1" applyNumberFormat="1" applyFont="1"/>
    <xf numFmtId="188" fontId="12" fillId="0" borderId="1" xfId="1" applyNumberFormat="1" applyFont="1" applyBorder="1" applyAlignment="1">
      <alignment horizontal="center"/>
    </xf>
    <xf numFmtId="187" fontId="4" fillId="0" borderId="0" xfId="1" applyFont="1" applyAlignment="1">
      <alignment horizontal="center"/>
    </xf>
    <xf numFmtId="187" fontId="3" fillId="0" borderId="39" xfId="1" applyFont="1" applyBorder="1" applyAlignment="1">
      <alignment vertical="center"/>
    </xf>
    <xf numFmtId="187" fontId="3" fillId="0" borderId="37" xfId="1" applyFont="1" applyBorder="1" applyAlignment="1">
      <alignment horizontal="center" vertical="center"/>
    </xf>
    <xf numFmtId="187" fontId="3" fillId="0" borderId="40" xfId="1" applyFont="1" applyBorder="1" applyAlignment="1">
      <alignment vertical="center"/>
    </xf>
    <xf numFmtId="187" fontId="3" fillId="0" borderId="36" xfId="1" applyFont="1" applyBorder="1" applyAlignment="1">
      <alignment horizontal="center" vertical="center"/>
    </xf>
    <xf numFmtId="187" fontId="2" fillId="0" borderId="38" xfId="1" applyFont="1" applyBorder="1" applyAlignment="1">
      <alignment horizontal="center"/>
    </xf>
    <xf numFmtId="187" fontId="2" fillId="0" borderId="19" xfId="1" applyFont="1" applyBorder="1" applyAlignment="1">
      <alignment horizontal="center"/>
    </xf>
    <xf numFmtId="187" fontId="5" fillId="4" borderId="19" xfId="1" applyFont="1" applyFill="1" applyBorder="1" applyAlignment="1">
      <alignment horizontal="center"/>
    </xf>
    <xf numFmtId="187" fontId="2" fillId="0" borderId="21" xfId="1" applyFont="1" applyBorder="1" applyAlignment="1">
      <alignment horizontal="center"/>
    </xf>
    <xf numFmtId="187" fontId="2" fillId="0" borderId="0" xfId="1" applyFont="1" applyAlignment="1">
      <alignment horizontal="center"/>
    </xf>
    <xf numFmtId="187" fontId="26" fillId="0" borderId="38" xfId="1" applyFont="1" applyBorder="1" applyAlignment="1">
      <alignment horizontal="center"/>
    </xf>
    <xf numFmtId="187" fontId="26" fillId="0" borderId="19" xfId="1" applyFont="1" applyBorder="1" applyAlignment="1">
      <alignment horizontal="center"/>
    </xf>
    <xf numFmtId="187" fontId="27" fillId="4" borderId="19" xfId="1" applyFont="1" applyFill="1" applyBorder="1" applyAlignment="1">
      <alignment horizontal="center"/>
    </xf>
    <xf numFmtId="187" fontId="26" fillId="0" borderId="21" xfId="1" applyFont="1" applyBorder="1" applyAlignment="1">
      <alignment horizontal="center"/>
    </xf>
    <xf numFmtId="187" fontId="28" fillId="8" borderId="0" xfId="1" applyFont="1" applyFill="1" applyAlignment="1">
      <alignment horizontal="center"/>
    </xf>
    <xf numFmtId="188" fontId="20" fillId="5" borderId="1" xfId="1" applyNumberFormat="1" applyFont="1" applyFill="1" applyBorder="1" applyAlignment="1">
      <alignment horizontal="center" vertical="center"/>
    </xf>
    <xf numFmtId="188" fontId="23" fillId="7" borderId="1" xfId="1" applyNumberFormat="1" applyFont="1" applyFill="1" applyBorder="1" applyAlignment="1">
      <alignment horizontal="center" vertical="center"/>
    </xf>
    <xf numFmtId="188" fontId="23" fillId="0" borderId="1" xfId="1" applyNumberFormat="1" applyFont="1" applyBorder="1" applyAlignment="1">
      <alignment horizontal="center" vertical="center"/>
    </xf>
    <xf numFmtId="188" fontId="20" fillId="7" borderId="1" xfId="1" applyNumberFormat="1" applyFont="1" applyFill="1" applyBorder="1" applyAlignment="1">
      <alignment horizontal="center" vertical="center"/>
    </xf>
    <xf numFmtId="188" fontId="29" fillId="8" borderId="0" xfId="1" applyNumberFormat="1" applyFont="1" applyFill="1" applyAlignment="1">
      <alignment vertical="top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1" xfId="3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quotePrefix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8" fillId="2" borderId="28" xfId="2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6" borderId="1" xfId="2" applyFill="1" applyBorder="1" applyAlignment="1">
      <alignment horizontal="center" vertical="center"/>
    </xf>
    <xf numFmtId="0" fontId="8" fillId="9" borderId="1" xfId="2" applyFill="1" applyBorder="1" applyAlignment="1">
      <alignment horizontal="center" vertical="center"/>
    </xf>
    <xf numFmtId="0" fontId="0" fillId="9" borderId="0" xfId="0" applyFill="1"/>
    <xf numFmtId="0" fontId="0" fillId="6" borderId="0" xfId="0" applyFill="1"/>
    <xf numFmtId="0" fontId="9" fillId="13" borderId="49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0" xfId="0" applyBorder="1"/>
    <xf numFmtId="0" fontId="0" fillId="9" borderId="50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1" xfId="0" applyBorder="1"/>
    <xf numFmtId="0" fontId="9" fillId="13" borderId="0" xfId="0" applyFont="1" applyFill="1" applyAlignment="1">
      <alignment horizontal="center"/>
    </xf>
    <xf numFmtId="0" fontId="31" fillId="10" borderId="0" xfId="0" applyFont="1" applyFill="1"/>
    <xf numFmtId="0" fontId="31" fillId="0" borderId="0" xfId="0" applyFont="1"/>
    <xf numFmtId="14" fontId="0" fillId="1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0" fillId="6" borderId="1" xfId="0" applyFont="1" applyFill="1" applyBorder="1" applyAlignment="1">
      <alignment horizontal="center" vertical="center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0" borderId="28" xfId="0" quotePrefix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43" xfId="0" applyNumberFormat="1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6" borderId="28" xfId="0" quotePrefix="1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1" xfId="0" quotePrefix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4" fontId="0" fillId="6" borderId="20" xfId="0" applyNumberFormat="1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14" fontId="0" fillId="6" borderId="28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10" borderId="28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8" fillId="6" borderId="1" xfId="2" applyFill="1" applyBorder="1" applyAlignment="1">
      <alignment horizontal="center" vertical="center"/>
    </xf>
    <xf numFmtId="0" fontId="8" fillId="9" borderId="1" xfId="2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8" fillId="0" borderId="28" xfId="2" applyBorder="1" applyAlignment="1">
      <alignment horizontal="center" vertical="center"/>
    </xf>
    <xf numFmtId="0" fontId="8" fillId="6" borderId="28" xfId="2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8" fillId="9" borderId="28" xfId="2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Normal 2" xfId="3" xr:uid="{F578EA72-238B-4FB5-A385-9DCBDCCFD5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6" Type="http://schemas.openxmlformats.org/officeDocument/2006/relationships/image" Target="../media/image29.png"/><Relationship Id="rId5" Type="http://schemas.openxmlformats.org/officeDocument/2006/relationships/image" Target="../media/image28.jpeg"/><Relationship Id="rId4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5" Type="http://schemas.openxmlformats.org/officeDocument/2006/relationships/image" Target="../media/image34.png"/><Relationship Id="rId10" Type="http://schemas.openxmlformats.org/officeDocument/2006/relationships/image" Target="../media/image39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.png"/><Relationship Id="rId1" Type="http://schemas.openxmlformats.org/officeDocument/2006/relationships/image" Target="../media/image3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13" Type="http://schemas.openxmlformats.org/officeDocument/2006/relationships/image" Target="../media/image57.png"/><Relationship Id="rId18" Type="http://schemas.openxmlformats.org/officeDocument/2006/relationships/image" Target="../media/image61.png"/><Relationship Id="rId3" Type="http://schemas.openxmlformats.org/officeDocument/2006/relationships/image" Target="../media/image47.png"/><Relationship Id="rId7" Type="http://schemas.openxmlformats.org/officeDocument/2006/relationships/image" Target="../media/image51.png"/><Relationship Id="rId12" Type="http://schemas.openxmlformats.org/officeDocument/2006/relationships/image" Target="../media/image56.png"/><Relationship Id="rId17" Type="http://schemas.openxmlformats.org/officeDocument/2006/relationships/image" Target="../media/image60.png"/><Relationship Id="rId2" Type="http://schemas.openxmlformats.org/officeDocument/2006/relationships/image" Target="../media/image46.png"/><Relationship Id="rId16" Type="http://schemas.openxmlformats.org/officeDocument/2006/relationships/image" Target="../media/image45.png"/><Relationship Id="rId20" Type="http://schemas.openxmlformats.org/officeDocument/2006/relationships/image" Target="../media/image63.png"/><Relationship Id="rId1" Type="http://schemas.openxmlformats.org/officeDocument/2006/relationships/image" Target="../media/image35.png"/><Relationship Id="rId6" Type="http://schemas.openxmlformats.org/officeDocument/2006/relationships/image" Target="../media/image50.png"/><Relationship Id="rId11" Type="http://schemas.openxmlformats.org/officeDocument/2006/relationships/image" Target="../media/image55.png"/><Relationship Id="rId5" Type="http://schemas.openxmlformats.org/officeDocument/2006/relationships/image" Target="../media/image49.png"/><Relationship Id="rId15" Type="http://schemas.openxmlformats.org/officeDocument/2006/relationships/image" Target="../media/image59.png"/><Relationship Id="rId10" Type="http://schemas.openxmlformats.org/officeDocument/2006/relationships/image" Target="../media/image54.png"/><Relationship Id="rId19" Type="http://schemas.openxmlformats.org/officeDocument/2006/relationships/image" Target="../media/image62.png"/><Relationship Id="rId4" Type="http://schemas.openxmlformats.org/officeDocument/2006/relationships/image" Target="../media/image48.png"/><Relationship Id="rId9" Type="http://schemas.openxmlformats.org/officeDocument/2006/relationships/image" Target="../media/image53.png"/><Relationship Id="rId14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</xdr:row>
      <xdr:rowOff>0</xdr:rowOff>
    </xdr:from>
    <xdr:to>
      <xdr:col>9</xdr:col>
      <xdr:colOff>2431143</xdr:colOff>
      <xdr:row>48</xdr:row>
      <xdr:rowOff>179343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C4225F-CBBE-01C7-7E93-F28F7776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4" y="7529286"/>
          <a:ext cx="10931072" cy="6565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13</xdr:row>
      <xdr:rowOff>68580</xdr:rowOff>
    </xdr:from>
    <xdr:to>
      <xdr:col>4</xdr:col>
      <xdr:colOff>3073794</xdr:colOff>
      <xdr:row>13</xdr:row>
      <xdr:rowOff>1816099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6559FF-E565-52E4-F971-59820A105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822" y="20122627"/>
          <a:ext cx="3020454" cy="174751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3</xdr:row>
      <xdr:rowOff>31750</xdr:rowOff>
    </xdr:from>
    <xdr:to>
      <xdr:col>5</xdr:col>
      <xdr:colOff>120650</xdr:colOff>
      <xdr:row>3</xdr:row>
      <xdr:rowOff>1886276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F57D82A-85CC-D0E5-9F10-24A5B7271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838200"/>
          <a:ext cx="3238500" cy="185452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4</xdr:row>
      <xdr:rowOff>25401</xdr:rowOff>
    </xdr:from>
    <xdr:to>
      <xdr:col>4</xdr:col>
      <xdr:colOff>3122304</xdr:colOff>
      <xdr:row>4</xdr:row>
      <xdr:rowOff>1606551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FDB22EB-B10D-D5A4-30B5-D93EF468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0" y="2774951"/>
          <a:ext cx="3103254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12701</xdr:colOff>
      <xdr:row>4</xdr:row>
      <xdr:rowOff>38100</xdr:rowOff>
    </xdr:from>
    <xdr:to>
      <xdr:col>5</xdr:col>
      <xdr:colOff>3086100</xdr:colOff>
      <xdr:row>4</xdr:row>
      <xdr:rowOff>1715690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D6D1025-2BA3-F991-650A-23199E3CE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7551" y="2787650"/>
          <a:ext cx="3073399" cy="167759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4</xdr:row>
      <xdr:rowOff>25401</xdr:rowOff>
    </xdr:from>
    <xdr:to>
      <xdr:col>6</xdr:col>
      <xdr:colOff>3111500</xdr:colOff>
      <xdr:row>4</xdr:row>
      <xdr:rowOff>1675793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43B1D1F-31CA-2EB8-8F2A-92491766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47150" y="2774951"/>
          <a:ext cx="3086100" cy="165039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1</xdr:rowOff>
    </xdr:from>
    <xdr:to>
      <xdr:col>5</xdr:col>
      <xdr:colOff>12700</xdr:colOff>
      <xdr:row>5</xdr:row>
      <xdr:rowOff>1814225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160970A-7025-A60F-D114-EAC997050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47950" y="4692651"/>
          <a:ext cx="3149600" cy="181422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19051</xdr:colOff>
      <xdr:row>7</xdr:row>
      <xdr:rowOff>44450</xdr:rowOff>
    </xdr:from>
    <xdr:to>
      <xdr:col>4</xdr:col>
      <xdr:colOff>3092451</xdr:colOff>
      <xdr:row>7</xdr:row>
      <xdr:rowOff>1735491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932C384-61CE-4951-A9B7-4E5B35B1A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67001" y="8623300"/>
          <a:ext cx="3073400" cy="1691041"/>
        </a:xfrm>
        <a:prstGeom prst="rect">
          <a:avLst/>
        </a:prstGeom>
      </xdr:spPr>
    </xdr:pic>
    <xdr:clientData/>
  </xdr:twoCellAnchor>
  <xdr:twoCellAnchor editAs="oneCell">
    <xdr:from>
      <xdr:col>4</xdr:col>
      <xdr:colOff>50801</xdr:colOff>
      <xdr:row>8</xdr:row>
      <xdr:rowOff>31750</xdr:rowOff>
    </xdr:from>
    <xdr:to>
      <xdr:col>4</xdr:col>
      <xdr:colOff>3054351</xdr:colOff>
      <xdr:row>8</xdr:row>
      <xdr:rowOff>1703235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8573237-FEFD-700B-3BA0-9D842F39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98751" y="10464800"/>
          <a:ext cx="3003550" cy="1671485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8</xdr:row>
      <xdr:rowOff>38100</xdr:rowOff>
    </xdr:from>
    <xdr:to>
      <xdr:col>5</xdr:col>
      <xdr:colOff>3086100</xdr:colOff>
      <xdr:row>8</xdr:row>
      <xdr:rowOff>1699047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9CA242A-3F5F-7BD9-ED5C-3C1DEF718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35650" y="10471150"/>
          <a:ext cx="3035300" cy="1660947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</xdr:colOff>
      <xdr:row>9</xdr:row>
      <xdr:rowOff>50800</xdr:rowOff>
    </xdr:from>
    <xdr:to>
      <xdr:col>4</xdr:col>
      <xdr:colOff>3079750</xdr:colOff>
      <xdr:row>9</xdr:row>
      <xdr:rowOff>1687167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FFBE509-B3B4-A274-4E40-D3D6B1FC6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92400" y="12338050"/>
          <a:ext cx="3035300" cy="1636367"/>
        </a:xfrm>
        <a:prstGeom prst="rect">
          <a:avLst/>
        </a:prstGeom>
      </xdr:spPr>
    </xdr:pic>
    <xdr:clientData/>
  </xdr:twoCellAnchor>
  <xdr:twoCellAnchor editAs="oneCell">
    <xdr:from>
      <xdr:col>4</xdr:col>
      <xdr:colOff>44451</xdr:colOff>
      <xdr:row>12</xdr:row>
      <xdr:rowOff>63500</xdr:rowOff>
    </xdr:from>
    <xdr:to>
      <xdr:col>4</xdr:col>
      <xdr:colOff>3073401</xdr:colOff>
      <xdr:row>12</xdr:row>
      <xdr:rowOff>1785844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5FD40C5-CCC1-3585-238A-44399A568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92401" y="18180050"/>
          <a:ext cx="3028950" cy="1722344"/>
        </a:xfrm>
        <a:prstGeom prst="rect">
          <a:avLst/>
        </a:prstGeom>
      </xdr:spPr>
    </xdr:pic>
    <xdr:clientData/>
  </xdr:twoCellAnchor>
  <xdr:twoCellAnchor editAs="oneCell">
    <xdr:from>
      <xdr:col>5</xdr:col>
      <xdr:colOff>44451</xdr:colOff>
      <xdr:row>12</xdr:row>
      <xdr:rowOff>63501</xdr:rowOff>
    </xdr:from>
    <xdr:to>
      <xdr:col>5</xdr:col>
      <xdr:colOff>3111501</xdr:colOff>
      <xdr:row>12</xdr:row>
      <xdr:rowOff>1768887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7EA0ED4-4F2E-DE4D-5AE6-779DD850F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29301" y="18180051"/>
          <a:ext cx="3067050" cy="1705386"/>
        </a:xfrm>
        <a:prstGeom prst="rect">
          <a:avLst/>
        </a:prstGeom>
      </xdr:spPr>
    </xdr:pic>
    <xdr:clientData/>
  </xdr:twoCellAnchor>
  <xdr:twoCellAnchor editAs="oneCell">
    <xdr:from>
      <xdr:col>4</xdr:col>
      <xdr:colOff>50801</xdr:colOff>
      <xdr:row>14</xdr:row>
      <xdr:rowOff>31074</xdr:rowOff>
    </xdr:from>
    <xdr:to>
      <xdr:col>6</xdr:col>
      <xdr:colOff>3105151</xdr:colOff>
      <xdr:row>14</xdr:row>
      <xdr:rowOff>1794989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0A0A29C-350E-7F68-B672-95573713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98751" y="22033824"/>
          <a:ext cx="9328150" cy="1763915"/>
        </a:xfrm>
        <a:prstGeom prst="rect">
          <a:avLst/>
        </a:prstGeom>
      </xdr:spPr>
    </xdr:pic>
    <xdr:clientData/>
  </xdr:twoCellAnchor>
  <xdr:twoCellAnchor editAs="oneCell">
    <xdr:from>
      <xdr:col>4</xdr:col>
      <xdr:colOff>44451</xdr:colOff>
      <xdr:row>15</xdr:row>
      <xdr:rowOff>19051</xdr:rowOff>
    </xdr:from>
    <xdr:to>
      <xdr:col>6</xdr:col>
      <xdr:colOff>3086101</xdr:colOff>
      <xdr:row>15</xdr:row>
      <xdr:rowOff>1854201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6D03EF8-C4DD-8ACA-DF5F-8FA61D116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92401" y="23964901"/>
          <a:ext cx="9315450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19</xdr:row>
      <xdr:rowOff>24724</xdr:rowOff>
    </xdr:from>
    <xdr:to>
      <xdr:col>5</xdr:col>
      <xdr:colOff>3098800</xdr:colOff>
      <xdr:row>20</xdr:row>
      <xdr:rowOff>1886315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F1293F7-831B-90C7-54DA-1CC59261E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667000" y="31742974"/>
          <a:ext cx="6216650" cy="3804691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21</xdr:row>
      <xdr:rowOff>12700</xdr:rowOff>
    </xdr:from>
    <xdr:to>
      <xdr:col>4</xdr:col>
      <xdr:colOff>3107727</xdr:colOff>
      <xdr:row>22</xdr:row>
      <xdr:rowOff>1734273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AAF0FFD-3F69-8490-0C6D-8007BBB9D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67000" y="35617150"/>
          <a:ext cx="3088677" cy="3493223"/>
        </a:xfrm>
        <a:prstGeom prst="rect">
          <a:avLst/>
        </a:prstGeom>
      </xdr:spPr>
    </xdr:pic>
    <xdr:clientData/>
  </xdr:twoCellAnchor>
  <xdr:twoCellAnchor editAs="oneCell">
    <xdr:from>
      <xdr:col>7</xdr:col>
      <xdr:colOff>80681</xdr:colOff>
      <xdr:row>8</xdr:row>
      <xdr:rowOff>44824</xdr:rowOff>
    </xdr:from>
    <xdr:to>
      <xdr:col>12</xdr:col>
      <xdr:colOff>15027</xdr:colOff>
      <xdr:row>8</xdr:row>
      <xdr:rowOff>1664300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48F5A-FD5F-4477-4E7C-8BB30CB8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65105" y="10461812"/>
          <a:ext cx="3296110" cy="1619476"/>
        </a:xfrm>
        <a:prstGeom prst="rect">
          <a:avLst/>
        </a:prstGeom>
      </xdr:spPr>
    </xdr:pic>
    <xdr:clientData/>
  </xdr:twoCellAnchor>
  <xdr:twoCellAnchor editAs="oneCell">
    <xdr:from>
      <xdr:col>12</xdr:col>
      <xdr:colOff>98612</xdr:colOff>
      <xdr:row>8</xdr:row>
      <xdr:rowOff>26893</xdr:rowOff>
    </xdr:from>
    <xdr:to>
      <xdr:col>22</xdr:col>
      <xdr:colOff>14934</xdr:colOff>
      <xdr:row>8</xdr:row>
      <xdr:rowOff>1665422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BAA061-6A38-A264-5373-912D03AC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544800" y="10443881"/>
          <a:ext cx="6639852" cy="16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1658470</xdr:rowOff>
    </xdr:from>
    <xdr:to>
      <xdr:col>13</xdr:col>
      <xdr:colOff>376574</xdr:colOff>
      <xdr:row>13</xdr:row>
      <xdr:rowOff>149370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DB0C5C-CA8E-A396-77E9-C68A120C0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084424" y="17821835"/>
          <a:ext cx="4410691" cy="2381582"/>
        </a:xfrm>
        <a:prstGeom prst="rect">
          <a:avLst/>
        </a:prstGeom>
      </xdr:spPr>
    </xdr:pic>
    <xdr:clientData/>
  </xdr:twoCellAnchor>
  <xdr:twoCellAnchor editAs="oneCell">
    <xdr:from>
      <xdr:col>13</xdr:col>
      <xdr:colOff>403412</xdr:colOff>
      <xdr:row>11</xdr:row>
      <xdr:rowOff>1810870</xdr:rowOff>
    </xdr:from>
    <xdr:to>
      <xdr:col>20</xdr:col>
      <xdr:colOff>117158</xdr:colOff>
      <xdr:row>13</xdr:row>
      <xdr:rowOff>139823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8F1FBA-96E1-3BED-7D4B-05B0F80B8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521953" y="17974235"/>
          <a:ext cx="4420217" cy="2219635"/>
        </a:xfrm>
        <a:prstGeom prst="rect">
          <a:avLst/>
        </a:prstGeom>
      </xdr:spPr>
    </xdr:pic>
    <xdr:clientData/>
  </xdr:twoCellAnchor>
  <xdr:twoCellAnchor editAs="oneCell">
    <xdr:from>
      <xdr:col>20</xdr:col>
      <xdr:colOff>288375</xdr:colOff>
      <xdr:row>12</xdr:row>
      <xdr:rowOff>1</xdr:rowOff>
    </xdr:from>
    <xdr:to>
      <xdr:col>26</xdr:col>
      <xdr:colOff>241393</xdr:colOff>
      <xdr:row>13</xdr:row>
      <xdr:rowOff>25444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6A47D9-48AF-D061-763A-DFEDE413C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113387" y="18108707"/>
          <a:ext cx="3987135" cy="197078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12</xdr:col>
      <xdr:colOff>1030</xdr:colOff>
      <xdr:row>14</xdr:row>
      <xdr:rowOff>1724266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53720A-274E-38D4-47DD-AE6A69974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084424" y="21999388"/>
          <a:ext cx="3362794" cy="1724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5</xdr:col>
      <xdr:colOff>56648</xdr:colOff>
      <xdr:row>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876A84-592F-1D2C-561A-8C8F0F3D12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3" t="3000" r="-1"/>
        <a:stretch/>
      </xdr:blipFill>
      <xdr:spPr bwMode="auto">
        <a:xfrm>
          <a:off x="0" y="101600"/>
          <a:ext cx="3358648" cy="408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393700</xdr:colOff>
      <xdr:row>5</xdr:row>
      <xdr:rowOff>127000</xdr:rowOff>
    </xdr:from>
    <xdr:to>
      <xdr:col>7</xdr:col>
      <xdr:colOff>57150</xdr:colOff>
      <xdr:row>19</xdr:row>
      <xdr:rowOff>158750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E47248-D91D-0EDE-5CBC-1F68A29CC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4750"/>
          <a:ext cx="2965450" cy="296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381000</xdr:colOff>
      <xdr:row>5</xdr:row>
      <xdr:rowOff>127000</xdr:rowOff>
    </xdr:from>
    <xdr:to>
      <xdr:col>15</xdr:col>
      <xdr:colOff>0</xdr:colOff>
      <xdr:row>19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FA10F30-F7BB-5BE9-A386-EE4F1D94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0" y="1174750"/>
          <a:ext cx="2921000" cy="292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434093</xdr:colOff>
      <xdr:row>1</xdr:row>
      <xdr:rowOff>95250</xdr:rowOff>
    </xdr:from>
    <xdr:to>
      <xdr:col>17</xdr:col>
      <xdr:colOff>238016</xdr:colOff>
      <xdr:row>19</xdr:row>
      <xdr:rowOff>120650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957E2C-38F1-4826-F119-B41848650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79693" y="304800"/>
          <a:ext cx="1785123" cy="3797300"/>
        </a:xfrm>
        <a:prstGeom prst="rect">
          <a:avLst/>
        </a:prstGeom>
      </xdr:spPr>
    </xdr:pic>
    <xdr:clientData/>
  </xdr:twoCellAnchor>
  <xdr:twoCellAnchor editAs="oneCell">
    <xdr:from>
      <xdr:col>6</xdr:col>
      <xdr:colOff>368300</xdr:colOff>
      <xdr:row>5</xdr:row>
      <xdr:rowOff>120650</xdr:rowOff>
    </xdr:from>
    <xdr:to>
      <xdr:col>11</xdr:col>
      <xdr:colOff>31750</xdr:colOff>
      <xdr:row>19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455492-C13F-6C1C-4930-305E5BCA1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168400"/>
          <a:ext cx="2965450" cy="296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393701</xdr:colOff>
      <xdr:row>19</xdr:row>
      <xdr:rowOff>112981</xdr:rowOff>
    </xdr:from>
    <xdr:to>
      <xdr:col>11</xdr:col>
      <xdr:colOff>476250</xdr:colOff>
      <xdr:row>39</xdr:row>
      <xdr:rowOff>77083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61843EF-BF2D-68AD-FE84-C3B54FF0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1" y="4094431"/>
          <a:ext cx="6026149" cy="41551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565149</xdr:colOff>
      <xdr:row>5</xdr:row>
      <xdr:rowOff>162952</xdr:rowOff>
    </xdr:from>
    <xdr:to>
      <xdr:col>11</xdr:col>
      <xdr:colOff>349250</xdr:colOff>
      <xdr:row>13</xdr:row>
      <xdr:rowOff>129512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6E166E-C8E0-1EB9-EF3E-5DDDE7181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1349" y="1236102"/>
          <a:ext cx="3086101" cy="1642960"/>
        </a:xfrm>
        <a:prstGeom prst="rect">
          <a:avLst/>
        </a:prstGeom>
      </xdr:spPr>
    </xdr:pic>
    <xdr:clientData/>
  </xdr:twoCellAnchor>
  <xdr:twoCellAnchor editAs="oneCell">
    <xdr:from>
      <xdr:col>11</xdr:col>
      <xdr:colOff>393700</xdr:colOff>
      <xdr:row>5</xdr:row>
      <xdr:rowOff>175507</xdr:rowOff>
    </xdr:from>
    <xdr:to>
      <xdr:col>15</xdr:col>
      <xdr:colOff>590550</xdr:colOff>
      <xdr:row>13</xdr:row>
      <xdr:rowOff>152416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C17789-6F63-3137-32DB-47A8358E2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092"/>
        <a:stretch/>
      </xdr:blipFill>
      <xdr:spPr>
        <a:xfrm>
          <a:off x="7581900" y="1248657"/>
          <a:ext cx="3086100" cy="1653309"/>
        </a:xfrm>
        <a:prstGeom prst="rect">
          <a:avLst/>
        </a:prstGeom>
      </xdr:spPr>
    </xdr:pic>
    <xdr:clientData/>
  </xdr:twoCellAnchor>
  <xdr:twoCellAnchor editAs="oneCell">
    <xdr:from>
      <xdr:col>6</xdr:col>
      <xdr:colOff>560251</xdr:colOff>
      <xdr:row>13</xdr:row>
      <xdr:rowOff>174715</xdr:rowOff>
    </xdr:from>
    <xdr:to>
      <xdr:col>11</xdr:col>
      <xdr:colOff>349250</xdr:colOff>
      <xdr:row>21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CD1C594-BE22-2775-214B-77ECA097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2870" r="2980" b="9428"/>
        <a:stretch/>
      </xdr:blipFill>
      <xdr:spPr>
        <a:xfrm>
          <a:off x="4446451" y="2924265"/>
          <a:ext cx="3090999" cy="1596935"/>
        </a:xfrm>
        <a:prstGeom prst="rect">
          <a:avLst/>
        </a:prstGeom>
      </xdr:spPr>
    </xdr:pic>
    <xdr:clientData/>
  </xdr:twoCellAnchor>
  <xdr:twoCellAnchor editAs="oneCell">
    <xdr:from>
      <xdr:col>11</xdr:col>
      <xdr:colOff>389344</xdr:colOff>
      <xdr:row>13</xdr:row>
      <xdr:rowOff>191987</xdr:rowOff>
    </xdr:from>
    <xdr:to>
      <xdr:col>15</xdr:col>
      <xdr:colOff>571499</xdr:colOff>
      <xdr:row>22</xdr:row>
      <xdr:rowOff>2830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77976FF-DF6C-BA96-184A-8A7653E82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77544" y="2941537"/>
          <a:ext cx="3071405" cy="1662503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25</xdr:row>
      <xdr:rowOff>34242</xdr:rowOff>
    </xdr:from>
    <xdr:to>
      <xdr:col>3</xdr:col>
      <xdr:colOff>618491</xdr:colOff>
      <xdr:row>38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6F0FD18-8B98-5181-15CF-4EB637EE3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5600" y="5298392"/>
          <a:ext cx="2171701" cy="2861358"/>
        </a:xfrm>
        <a:prstGeom prst="rect">
          <a:avLst/>
        </a:prstGeom>
      </xdr:spPr>
    </xdr:pic>
    <xdr:clientData/>
  </xdr:twoCellAnchor>
  <xdr:twoCellAnchor editAs="oneCell">
    <xdr:from>
      <xdr:col>4</xdr:col>
      <xdr:colOff>46338</xdr:colOff>
      <xdr:row>25</xdr:row>
      <xdr:rowOff>12365</xdr:rowOff>
    </xdr:from>
    <xdr:to>
      <xdr:col>8</xdr:col>
      <xdr:colOff>198120</xdr:colOff>
      <xdr:row>39</xdr:row>
      <xdr:rowOff>2692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52DC993-0BFF-C298-F0C9-3391BE51B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03788" y="5276515"/>
          <a:ext cx="2912762" cy="2889737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25</xdr:row>
      <xdr:rowOff>43702</xdr:rowOff>
    </xdr:from>
    <xdr:to>
      <xdr:col>12</xdr:col>
      <xdr:colOff>348904</xdr:colOff>
      <xdr:row>38</xdr:row>
      <xdr:rowOff>165100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84450E-AA59-8082-EB24-85FC3F961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35600" y="5307852"/>
          <a:ext cx="2438054" cy="2845548"/>
        </a:xfrm>
        <a:prstGeom prst="rect">
          <a:avLst/>
        </a:prstGeom>
      </xdr:spPr>
    </xdr:pic>
    <xdr:clientData/>
  </xdr:twoCellAnchor>
  <xdr:twoCellAnchor editAs="oneCell">
    <xdr:from>
      <xdr:col>3</xdr:col>
      <xdr:colOff>355601</xdr:colOff>
      <xdr:row>40</xdr:row>
      <xdr:rowOff>45294</xdr:rowOff>
    </xdr:from>
    <xdr:to>
      <xdr:col>6</xdr:col>
      <xdr:colOff>284480</xdr:colOff>
      <xdr:row>53</xdr:row>
      <xdr:rowOff>107842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884F130-6849-A05F-39A7-EA931E7B2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0601" y="8871794"/>
          <a:ext cx="2025649" cy="2786698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40</xdr:row>
      <xdr:rowOff>50800</xdr:rowOff>
    </xdr:from>
    <xdr:to>
      <xdr:col>3</xdr:col>
      <xdr:colOff>289035</xdr:colOff>
      <xdr:row>53</xdr:row>
      <xdr:rowOff>83061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44D66B1-D1CB-D0E4-6667-15CB1840C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9250" y="8877300"/>
          <a:ext cx="1844785" cy="2756411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476251</xdr:colOff>
      <xdr:row>40</xdr:row>
      <xdr:rowOff>38100</xdr:rowOff>
    </xdr:from>
    <xdr:to>
      <xdr:col>10</xdr:col>
      <xdr:colOff>12173</xdr:colOff>
      <xdr:row>53</xdr:row>
      <xdr:rowOff>114300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388D430-1990-044B-FDBA-83F30FD02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2451" y="8864600"/>
          <a:ext cx="2177522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76201</xdr:colOff>
      <xdr:row>40</xdr:row>
      <xdr:rowOff>30648</xdr:rowOff>
    </xdr:from>
    <xdr:to>
      <xdr:col>13</xdr:col>
      <xdr:colOff>260350</xdr:colOff>
      <xdr:row>53</xdr:row>
      <xdr:rowOff>116707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E011AD8-3992-EDA6-3762-607BF5620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04001" y="8857148"/>
          <a:ext cx="2273299" cy="2810209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56</xdr:row>
      <xdr:rowOff>76200</xdr:rowOff>
    </xdr:from>
    <xdr:to>
      <xdr:col>6</xdr:col>
      <xdr:colOff>360895</xdr:colOff>
      <xdr:row>79</xdr:row>
      <xdr:rowOff>61374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60F2EAD-A673-C7CF-7D7C-5713E2B9D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5600" y="12255500"/>
          <a:ext cx="4007065" cy="48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81</xdr:row>
      <xdr:rowOff>142265</xdr:rowOff>
    </xdr:from>
    <xdr:to>
      <xdr:col>14</xdr:col>
      <xdr:colOff>429409</xdr:colOff>
      <xdr:row>107</xdr:row>
      <xdr:rowOff>145056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C965D0D-994C-E005-048F-8B0400244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2250" y="17560315"/>
          <a:ext cx="9640719" cy="54510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261131</xdr:colOff>
      <xdr:row>19</xdr:row>
      <xdr:rowOff>66323</xdr:rowOff>
    </xdr:from>
    <xdr:to>
      <xdr:col>11</xdr:col>
      <xdr:colOff>553155</xdr:colOff>
      <xdr:row>24</xdr:row>
      <xdr:rowOff>72673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0D30D5B-77D4-4BD4-B372-F030CF907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2853" y="4991101"/>
          <a:ext cx="2944913" cy="134690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90886</xdr:rowOff>
    </xdr:from>
    <xdr:to>
      <xdr:col>18</xdr:col>
      <xdr:colOff>133435</xdr:colOff>
      <xdr:row>17</xdr:row>
      <xdr:rowOff>218156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19504F-B8E8-50BF-C6B9-5B5A810F8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0322" y="457775"/>
          <a:ext cx="7355502" cy="41565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258370</xdr:colOff>
      <xdr:row>0</xdr:row>
      <xdr:rowOff>24766</xdr:rowOff>
    </xdr:from>
    <xdr:to>
      <xdr:col>5</xdr:col>
      <xdr:colOff>853440</xdr:colOff>
      <xdr:row>0</xdr:row>
      <xdr:rowOff>400050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FAA6E-1CE8-471B-BC93-D972FB0E5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1470" y="24766"/>
          <a:ext cx="595070" cy="375284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0</xdr:row>
      <xdr:rowOff>0</xdr:rowOff>
    </xdr:from>
    <xdr:to>
      <xdr:col>6</xdr:col>
      <xdr:colOff>1317415</xdr:colOff>
      <xdr:row>0</xdr:row>
      <xdr:rowOff>401954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20686C-873D-4C52-A839-33E42800B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0"/>
          <a:ext cx="884980" cy="478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387910</xdr:colOff>
      <xdr:row>0</xdr:row>
      <xdr:rowOff>24766</xdr:rowOff>
    </xdr:from>
    <xdr:to>
      <xdr:col>12</xdr:col>
      <xdr:colOff>990600</xdr:colOff>
      <xdr:row>0</xdr:row>
      <xdr:rowOff>247651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30A5D5-0D52-4866-B8E1-6FE8EA7D0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1660" y="24766"/>
          <a:ext cx="602690" cy="213360"/>
        </a:xfrm>
        <a:prstGeom prst="rect">
          <a:avLst/>
        </a:prstGeom>
      </xdr:spPr>
    </xdr:pic>
    <xdr:clientData/>
  </xdr:twoCellAnchor>
  <xdr:twoCellAnchor editAs="oneCell">
    <xdr:from>
      <xdr:col>1</xdr:col>
      <xdr:colOff>235530</xdr:colOff>
      <xdr:row>48</xdr:row>
      <xdr:rowOff>106681</xdr:rowOff>
    </xdr:from>
    <xdr:to>
      <xdr:col>8</xdr:col>
      <xdr:colOff>688459</xdr:colOff>
      <xdr:row>48</xdr:row>
      <xdr:rowOff>4968241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C66EDD-B4F4-E5B6-D267-08FF6B436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439" y="23825663"/>
          <a:ext cx="7116965" cy="48615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48</xdr:row>
      <xdr:rowOff>91441</xdr:rowOff>
    </xdr:from>
    <xdr:to>
      <xdr:col>13</xdr:col>
      <xdr:colOff>2697129</xdr:colOff>
      <xdr:row>48</xdr:row>
      <xdr:rowOff>5029201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3BA12F6-32CA-6F9E-0099-38296B1A3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36280" y="17586961"/>
          <a:ext cx="7131969" cy="493776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48</xdr:row>
      <xdr:rowOff>60960</xdr:rowOff>
    </xdr:from>
    <xdr:to>
      <xdr:col>23</xdr:col>
      <xdr:colOff>44020</xdr:colOff>
      <xdr:row>48</xdr:row>
      <xdr:rowOff>5013960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6C8DABD-2ED5-4E3B-D61A-40C3BAE8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12440" y="17556480"/>
          <a:ext cx="7084900" cy="4953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52</xdr:row>
      <xdr:rowOff>198120</xdr:rowOff>
    </xdr:from>
    <xdr:to>
      <xdr:col>9</xdr:col>
      <xdr:colOff>138160</xdr:colOff>
      <xdr:row>52</xdr:row>
      <xdr:rowOff>5181600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19A58A1-05F8-FDA4-A355-57BD3E66C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1080" y="38481000"/>
          <a:ext cx="7163800" cy="4983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152400</xdr:rowOff>
    </xdr:from>
    <xdr:to>
      <xdr:col>8</xdr:col>
      <xdr:colOff>410568</xdr:colOff>
      <xdr:row>56</xdr:row>
      <xdr:rowOff>5105400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1C97C71-924F-09E6-BEAA-2987E82E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7200" y="64419480"/>
          <a:ext cx="7116168" cy="4953000"/>
        </a:xfrm>
        <a:prstGeom prst="rect">
          <a:avLst/>
        </a:prstGeom>
      </xdr:spPr>
    </xdr:pic>
    <xdr:clientData/>
  </xdr:twoCellAnchor>
  <xdr:twoCellAnchor editAs="oneCell">
    <xdr:from>
      <xdr:col>10</xdr:col>
      <xdr:colOff>91440</xdr:colOff>
      <xdr:row>56</xdr:row>
      <xdr:rowOff>121920</xdr:rowOff>
    </xdr:from>
    <xdr:to>
      <xdr:col>13</xdr:col>
      <xdr:colOff>2782294</xdr:colOff>
      <xdr:row>56</xdr:row>
      <xdr:rowOff>5105400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16F4F06-D6C6-B9BB-5AB6-EA2C79A3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27720" y="64389000"/>
          <a:ext cx="7125694" cy="49834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106680</xdr:rowOff>
    </xdr:from>
    <xdr:to>
      <xdr:col>9</xdr:col>
      <xdr:colOff>90528</xdr:colOff>
      <xdr:row>50</xdr:row>
      <xdr:rowOff>5105400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9929F5-5D68-E38F-A032-AA200C82B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1080" y="27995880"/>
          <a:ext cx="7116168" cy="499872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50</xdr:row>
      <xdr:rowOff>121920</xdr:rowOff>
    </xdr:from>
    <xdr:to>
      <xdr:col>14</xdr:col>
      <xdr:colOff>157180</xdr:colOff>
      <xdr:row>50</xdr:row>
      <xdr:rowOff>5151120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6384278-F635-E42A-E602-84870D964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72600" y="28011120"/>
          <a:ext cx="6954220" cy="5029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91440</xdr:rowOff>
    </xdr:from>
    <xdr:to>
      <xdr:col>9</xdr:col>
      <xdr:colOff>106680</xdr:colOff>
      <xdr:row>53</xdr:row>
      <xdr:rowOff>5059680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7A57A7B-7801-0083-7AC9-2A1341F5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1080" y="43571160"/>
          <a:ext cx="7132320" cy="49682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152400</xdr:rowOff>
    </xdr:from>
    <xdr:to>
      <xdr:col>8</xdr:col>
      <xdr:colOff>472440</xdr:colOff>
      <xdr:row>55</xdr:row>
      <xdr:rowOff>5044440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CF50165-0C7A-1FC8-2BE5-60A9135D6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1080" y="59222640"/>
          <a:ext cx="6507480" cy="489204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54</xdr:row>
      <xdr:rowOff>91441</xdr:rowOff>
    </xdr:from>
    <xdr:to>
      <xdr:col>7</xdr:col>
      <xdr:colOff>926668</xdr:colOff>
      <xdr:row>54</xdr:row>
      <xdr:rowOff>5135881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0C28823-2D13-7EC3-7121-E87E86761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8720" y="55123081"/>
          <a:ext cx="6001588" cy="5044440"/>
        </a:xfrm>
        <a:prstGeom prst="rect">
          <a:avLst/>
        </a:prstGeom>
      </xdr:spPr>
    </xdr:pic>
    <xdr:clientData/>
  </xdr:twoCellAnchor>
  <xdr:twoCellAnchor editAs="oneCell">
    <xdr:from>
      <xdr:col>9</xdr:col>
      <xdr:colOff>640080</xdr:colOff>
      <xdr:row>54</xdr:row>
      <xdr:rowOff>76200</xdr:rowOff>
    </xdr:from>
    <xdr:to>
      <xdr:col>13</xdr:col>
      <xdr:colOff>1564847</xdr:colOff>
      <xdr:row>54</xdr:row>
      <xdr:rowOff>5151120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6E8D7CE-2A64-0B23-4AB7-093E1052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23960" y="55107840"/>
          <a:ext cx="6030167" cy="50749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7</xdr:col>
      <xdr:colOff>396240</xdr:colOff>
      <xdr:row>51</xdr:row>
      <xdr:rowOff>5120640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A110196-9BE5-3E28-DB55-9D0C58D1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58240" y="33086040"/>
          <a:ext cx="5501640" cy="5120640"/>
        </a:xfrm>
        <a:prstGeom prst="rect">
          <a:avLst/>
        </a:prstGeom>
      </xdr:spPr>
    </xdr:pic>
    <xdr:clientData/>
  </xdr:twoCellAnchor>
  <xdr:twoCellAnchor editAs="oneCell">
    <xdr:from>
      <xdr:col>8</xdr:col>
      <xdr:colOff>518160</xdr:colOff>
      <xdr:row>51</xdr:row>
      <xdr:rowOff>167640</xdr:rowOff>
    </xdr:from>
    <xdr:to>
      <xdr:col>13</xdr:col>
      <xdr:colOff>1528802</xdr:colOff>
      <xdr:row>51</xdr:row>
      <xdr:rowOff>5074920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ECE748F-6932-49BA-6B92-7893E374C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11440" y="33253680"/>
          <a:ext cx="7106642" cy="4907280"/>
        </a:xfrm>
        <a:prstGeom prst="rect">
          <a:avLst/>
        </a:prstGeom>
      </xdr:spPr>
    </xdr:pic>
    <xdr:clientData/>
  </xdr:twoCellAnchor>
  <xdr:twoCellAnchor editAs="oneCell">
    <xdr:from>
      <xdr:col>13</xdr:col>
      <xdr:colOff>1341120</xdr:colOff>
      <xdr:row>0</xdr:row>
      <xdr:rowOff>0</xdr:rowOff>
    </xdr:from>
    <xdr:to>
      <xdr:col>13</xdr:col>
      <xdr:colOff>2026920</xdr:colOff>
      <xdr:row>0</xdr:row>
      <xdr:rowOff>227752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C531A13-8A4B-478E-A8A9-143AFB2F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462760" y="0"/>
          <a:ext cx="685800" cy="2277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</xdr:row>
      <xdr:rowOff>272960</xdr:rowOff>
    </xdr:from>
    <xdr:to>
      <xdr:col>8</xdr:col>
      <xdr:colOff>742950</xdr:colOff>
      <xdr:row>57</xdr:row>
      <xdr:rowOff>4985930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961D821-B649-2734-8374-826037EA9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0" y="70757960"/>
          <a:ext cx="7342414" cy="4712970"/>
        </a:xfrm>
        <a:prstGeom prst="rect">
          <a:avLst/>
        </a:prstGeom>
      </xdr:spPr>
    </xdr:pic>
    <xdr:clientData/>
  </xdr:twoCellAnchor>
  <xdr:twoCellAnchor editAs="oneCell">
    <xdr:from>
      <xdr:col>2</xdr:col>
      <xdr:colOff>15048</xdr:colOff>
      <xdr:row>49</xdr:row>
      <xdr:rowOff>0</xdr:rowOff>
    </xdr:from>
    <xdr:to>
      <xdr:col>11</xdr:col>
      <xdr:colOff>331439</xdr:colOff>
      <xdr:row>49</xdr:row>
      <xdr:rowOff>5083249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4BB4AA-EA4D-D39B-7438-31FAE8047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58048" y="28901571"/>
          <a:ext cx="9038570" cy="5083249"/>
        </a:xfrm>
        <a:prstGeom prst="rect">
          <a:avLst/>
        </a:prstGeom>
      </xdr:spPr>
    </xdr:pic>
    <xdr:clientData/>
  </xdr:twoCellAnchor>
  <xdr:twoCellAnchor editAs="oneCell">
    <xdr:from>
      <xdr:col>11</xdr:col>
      <xdr:colOff>631180</xdr:colOff>
      <xdr:row>49</xdr:row>
      <xdr:rowOff>0</xdr:rowOff>
    </xdr:from>
    <xdr:to>
      <xdr:col>13</xdr:col>
      <xdr:colOff>202828</xdr:colOff>
      <xdr:row>49</xdr:row>
      <xdr:rowOff>5159008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1C33A1-92F7-F5AD-055E-B8883A1F2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496359" y="28901571"/>
          <a:ext cx="2959826" cy="5159008"/>
        </a:xfrm>
        <a:prstGeom prst="rect">
          <a:avLst/>
        </a:prstGeom>
      </xdr:spPr>
    </xdr:pic>
    <xdr:clientData/>
  </xdr:twoCellAnchor>
  <xdr:twoCellAnchor editAs="oneCell">
    <xdr:from>
      <xdr:col>13</xdr:col>
      <xdr:colOff>624376</xdr:colOff>
      <xdr:row>49</xdr:row>
      <xdr:rowOff>0</xdr:rowOff>
    </xdr:from>
    <xdr:to>
      <xdr:col>21</xdr:col>
      <xdr:colOff>554595</xdr:colOff>
      <xdr:row>49</xdr:row>
      <xdr:rowOff>5045143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44AB7AF-86CB-59EB-2E0B-A7571660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877733" y="28901571"/>
          <a:ext cx="9006183" cy="5045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ics.gr/en/pet-grooming-pos-kiosk-32-in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mailto:Thonglorpetpr@gmail.com" TargetMode="External"/><Relationship Id="rId18" Type="http://schemas.openxmlformats.org/officeDocument/2006/relationships/hyperlink" Target="mailto:thonglorpetsn@gmail.com" TargetMode="External"/><Relationship Id="rId26" Type="http://schemas.openxmlformats.org/officeDocument/2006/relationships/hyperlink" Target="mailto:Thonglorpettn1303@gmail.com" TargetMode="External"/><Relationship Id="rId3" Type="http://schemas.openxmlformats.org/officeDocument/2006/relationships/hyperlink" Target="mailto:Thonglor548@gmail.com" TargetMode="External"/><Relationship Id="rId21" Type="http://schemas.openxmlformats.org/officeDocument/2006/relationships/hyperlink" Target="mailto:Mam@253232" TargetMode="External"/><Relationship Id="rId34" Type="http://schemas.openxmlformats.org/officeDocument/2006/relationships/hyperlink" Target="mailto:tp.chalong@gmail.com" TargetMode="External"/><Relationship Id="rId7" Type="http://schemas.openxmlformats.org/officeDocument/2006/relationships/hyperlink" Target="mailto:Thonglor.r9@gmail.com" TargetMode="External"/><Relationship Id="rId12" Type="http://schemas.openxmlformats.org/officeDocument/2006/relationships/hyperlink" Target="mailto:thonglorpet.pm17@gmail.com" TargetMode="External"/><Relationship Id="rId17" Type="http://schemas.openxmlformats.org/officeDocument/2006/relationships/hyperlink" Target="mailto:Thonglorpetshop.ry@gmail.com" TargetMode="External"/><Relationship Id="rId25" Type="http://schemas.openxmlformats.org/officeDocument/2006/relationships/hyperlink" Target="mailto:Mam@253232" TargetMode="External"/><Relationship Id="rId33" Type="http://schemas.openxmlformats.org/officeDocument/2006/relationships/hyperlink" Target="mailto:Ev@162025" TargetMode="External"/><Relationship Id="rId2" Type="http://schemas.openxmlformats.org/officeDocument/2006/relationships/hyperlink" Target="mailto:thonglorpethospitalpty@gmail.com" TargetMode="External"/><Relationship Id="rId16" Type="http://schemas.openxmlformats.org/officeDocument/2006/relationships/hyperlink" Target="mailto:thonglorramindra@gmail.com" TargetMode="External"/><Relationship Id="rId20" Type="http://schemas.openxmlformats.org/officeDocument/2006/relationships/hyperlink" Target="mailto:thonglorpethospitalpty@gmail.com" TargetMode="External"/><Relationship Id="rId29" Type="http://schemas.openxmlformats.org/officeDocument/2006/relationships/hyperlink" Target="mailto:PR@092023" TargetMode="External"/><Relationship Id="rId1" Type="http://schemas.openxmlformats.org/officeDocument/2006/relationships/hyperlink" Target="mailto:itcenterhotel@thonglorpet.com" TargetMode="External"/><Relationship Id="rId6" Type="http://schemas.openxmlformats.org/officeDocument/2006/relationships/hyperlink" Target="mailto:thonglorpet.srfront@gmail.com" TargetMode="External"/><Relationship Id="rId11" Type="http://schemas.openxmlformats.org/officeDocument/2006/relationships/hyperlink" Target="mailto:front.pk@gmail.com" TargetMode="External"/><Relationship Id="rId24" Type="http://schemas.openxmlformats.org/officeDocument/2006/relationships/hyperlink" Target="mailto:Tlph@2025" TargetMode="External"/><Relationship Id="rId32" Type="http://schemas.openxmlformats.org/officeDocument/2006/relationships/hyperlink" Target="mailto:R5@162025" TargetMode="External"/><Relationship Id="rId5" Type="http://schemas.openxmlformats.org/officeDocument/2006/relationships/hyperlink" Target="mailto:Ap@102024" TargetMode="External"/><Relationship Id="rId15" Type="http://schemas.openxmlformats.org/officeDocument/2006/relationships/hyperlink" Target="mailto:thonglorpetr5@gmail.com" TargetMode="External"/><Relationship Id="rId23" Type="http://schemas.openxmlformats.org/officeDocument/2006/relationships/hyperlink" Target="mailto:Tlph@2022" TargetMode="External"/><Relationship Id="rId28" Type="http://schemas.openxmlformats.org/officeDocument/2006/relationships/hyperlink" Target="mailto:Ca@042024" TargetMode="External"/><Relationship Id="rId10" Type="http://schemas.openxmlformats.org/officeDocument/2006/relationships/hyperlink" Target="mailto:Tlph@2022" TargetMode="External"/><Relationship Id="rId19" Type="http://schemas.openxmlformats.org/officeDocument/2006/relationships/hyperlink" Target="mailto:thonglorpet.ca@gmail.com" TargetMode="External"/><Relationship Id="rId31" Type="http://schemas.openxmlformats.org/officeDocument/2006/relationships/hyperlink" Target="mailto:Front@r8" TargetMode="External"/><Relationship Id="rId4" Type="http://schemas.openxmlformats.org/officeDocument/2006/relationships/hyperlink" Target="mailto:thonglorap@gmail.com" TargetMode="External"/><Relationship Id="rId9" Type="http://schemas.openxmlformats.org/officeDocument/2006/relationships/hyperlink" Target="mailto:thonglor_chiangmai@outlook.co.th" TargetMode="External"/><Relationship Id="rId14" Type="http://schemas.openxmlformats.org/officeDocument/2006/relationships/hyperlink" Target="mailto:thonglor.rama2@gmail.com" TargetMode="External"/><Relationship Id="rId22" Type="http://schemas.openxmlformats.org/officeDocument/2006/relationships/hyperlink" Target="mailto:Ap@102024" TargetMode="External"/><Relationship Id="rId27" Type="http://schemas.openxmlformats.org/officeDocument/2006/relationships/hyperlink" Target="mailto:CA@042024" TargetMode="External"/><Relationship Id="rId30" Type="http://schemas.openxmlformats.org/officeDocument/2006/relationships/hyperlink" Target="mailto:Pr@092023" TargetMode="External"/><Relationship Id="rId8" Type="http://schemas.openxmlformats.org/officeDocument/2006/relationships/hyperlink" Target="mailto:Tlph@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BF9E-29F3-42F0-A8EC-DAD33927EC90}">
  <dimension ref="B1:N25"/>
  <sheetViews>
    <sheetView showGridLines="0" topLeftCell="A33" zoomScale="70" zoomScaleNormal="70" workbookViewId="0">
      <selection activeCell="E9" sqref="E9"/>
    </sheetView>
  </sheetViews>
  <sheetFormatPr defaultColWidth="8.796875" defaultRowHeight="23.4"/>
  <cols>
    <col min="1" max="1" width="0.8984375" style="1" customWidth="1"/>
    <col min="2" max="2" width="5.5" style="1" customWidth="1"/>
    <col min="3" max="3" width="4.69921875" style="1" bestFit="1" customWidth="1"/>
    <col min="4" max="4" width="21.19921875" style="1" customWidth="1"/>
    <col min="5" max="5" width="12" style="15" customWidth="1"/>
    <col min="6" max="8" width="12" style="124" customWidth="1"/>
    <col min="9" max="9" width="42.09765625" style="1" bestFit="1" customWidth="1"/>
    <col min="10" max="10" width="34.296875" style="1" bestFit="1" customWidth="1"/>
    <col min="11" max="11" width="26.796875" style="1" bestFit="1" customWidth="1"/>
    <col min="12" max="13" width="8.796875" style="80"/>
    <col min="14" max="14" width="32.69921875" style="80" customWidth="1"/>
    <col min="15" max="16384" width="8.796875" style="1"/>
  </cols>
  <sheetData>
    <row r="1" spans="2:14" ht="26.4">
      <c r="C1" s="190" t="s">
        <v>28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2:14" ht="8.5500000000000007" customHeight="1" thickBot="1">
      <c r="C2" s="14"/>
      <c r="D2" s="14"/>
      <c r="E2" s="14"/>
      <c r="F2" s="115"/>
      <c r="G2" s="115"/>
      <c r="H2" s="115"/>
      <c r="I2" s="14"/>
      <c r="J2" s="14"/>
      <c r="K2" s="14"/>
      <c r="L2" s="81"/>
      <c r="M2" s="81"/>
      <c r="N2" s="81"/>
    </row>
    <row r="3" spans="2:14">
      <c r="B3" s="179" t="s">
        <v>32</v>
      </c>
      <c r="C3" s="202" t="s">
        <v>20</v>
      </c>
      <c r="D3" s="203"/>
      <c r="E3" s="20" t="s">
        <v>25</v>
      </c>
      <c r="F3" s="116">
        <v>3560</v>
      </c>
      <c r="G3" s="117"/>
      <c r="H3" s="117"/>
      <c r="I3" s="191" t="s">
        <v>21</v>
      </c>
      <c r="J3" s="192"/>
      <c r="K3" s="192"/>
      <c r="L3" s="193" t="s">
        <v>27</v>
      </c>
      <c r="M3" s="194"/>
      <c r="N3" s="195"/>
    </row>
    <row r="4" spans="2:14" ht="24" thickBot="1">
      <c r="B4" s="180"/>
      <c r="C4" s="204"/>
      <c r="D4" s="205"/>
      <c r="E4" s="21" t="s">
        <v>26</v>
      </c>
      <c r="F4" s="118" t="s">
        <v>192</v>
      </c>
      <c r="G4" s="119" t="s">
        <v>195</v>
      </c>
      <c r="H4" s="119" t="s">
        <v>193</v>
      </c>
      <c r="I4" s="62" t="s">
        <v>22</v>
      </c>
      <c r="J4" s="63" t="s">
        <v>23</v>
      </c>
      <c r="K4" s="63" t="s">
        <v>24</v>
      </c>
      <c r="L4" s="196"/>
      <c r="M4" s="197"/>
      <c r="N4" s="198"/>
    </row>
    <row r="5" spans="2:14">
      <c r="B5" s="23">
        <v>1</v>
      </c>
      <c r="C5" s="22" t="s">
        <v>19</v>
      </c>
      <c r="D5" s="64" t="s">
        <v>54</v>
      </c>
      <c r="E5" s="17">
        <v>1</v>
      </c>
      <c r="F5" s="120">
        <f>3560*E5</f>
        <v>3560</v>
      </c>
      <c r="G5" s="120">
        <v>3530</v>
      </c>
      <c r="H5" s="125">
        <f>G5+F5</f>
        <v>7090</v>
      </c>
      <c r="I5" s="16" t="s">
        <v>29</v>
      </c>
      <c r="J5" s="3"/>
      <c r="K5" s="3"/>
      <c r="L5" s="199"/>
      <c r="M5" s="200"/>
      <c r="N5" s="201"/>
    </row>
    <row r="6" spans="2:14">
      <c r="B6" s="10">
        <v>2</v>
      </c>
      <c r="C6" s="11" t="s">
        <v>0</v>
      </c>
      <c r="D6" s="65" t="s">
        <v>55</v>
      </c>
      <c r="E6" s="18">
        <v>3</v>
      </c>
      <c r="F6" s="120">
        <f t="shared" ref="F6:F24" si="0">3560*E6</f>
        <v>10680</v>
      </c>
      <c r="G6" s="120">
        <v>7370</v>
      </c>
      <c r="H6" s="125">
        <f t="shared" ref="H6:H24" si="1">G6+F6</f>
        <v>18050</v>
      </c>
      <c r="I6" s="16" t="s">
        <v>30</v>
      </c>
      <c r="J6" s="2" t="s">
        <v>31</v>
      </c>
      <c r="K6" s="1" t="s">
        <v>49</v>
      </c>
      <c r="L6" s="187"/>
      <c r="M6" s="188"/>
      <c r="N6" s="189"/>
    </row>
    <row r="7" spans="2:14">
      <c r="B7" s="9">
        <v>3</v>
      </c>
      <c r="C7" s="11" t="s">
        <v>1</v>
      </c>
      <c r="D7" s="65" t="s">
        <v>56</v>
      </c>
      <c r="E7" s="18">
        <v>1</v>
      </c>
      <c r="F7" s="121">
        <f t="shared" si="0"/>
        <v>3560</v>
      </c>
      <c r="G7" s="121">
        <v>3530</v>
      </c>
      <c r="H7" s="126">
        <f t="shared" si="1"/>
        <v>7090</v>
      </c>
      <c r="I7" s="6" t="s">
        <v>31</v>
      </c>
      <c r="J7" s="2"/>
      <c r="K7" s="2"/>
      <c r="L7" s="187"/>
      <c r="M7" s="188"/>
      <c r="N7" s="189"/>
    </row>
    <row r="8" spans="2:14">
      <c r="B8" s="82">
        <v>4</v>
      </c>
      <c r="C8" s="83" t="s">
        <v>2</v>
      </c>
      <c r="D8" s="84" t="s">
        <v>57</v>
      </c>
      <c r="E8" s="85" t="s">
        <v>41</v>
      </c>
      <c r="F8" s="122"/>
      <c r="G8" s="122"/>
      <c r="H8" s="127">
        <f t="shared" si="1"/>
        <v>0</v>
      </c>
      <c r="I8" s="86"/>
      <c r="J8" s="87"/>
      <c r="K8" s="87"/>
      <c r="L8" s="184" t="s">
        <v>53</v>
      </c>
      <c r="M8" s="185"/>
      <c r="N8" s="186"/>
    </row>
    <row r="9" spans="2:14">
      <c r="B9" s="9">
        <v>5</v>
      </c>
      <c r="C9" s="11" t="s">
        <v>3</v>
      </c>
      <c r="D9" s="65" t="s">
        <v>58</v>
      </c>
      <c r="E9" s="18">
        <v>1</v>
      </c>
      <c r="F9" s="121">
        <f t="shared" si="0"/>
        <v>3560</v>
      </c>
      <c r="G9" s="121">
        <v>3530</v>
      </c>
      <c r="H9" s="126">
        <f t="shared" si="1"/>
        <v>7090</v>
      </c>
      <c r="I9" s="6" t="s">
        <v>36</v>
      </c>
      <c r="J9" s="2"/>
      <c r="K9" s="2"/>
      <c r="L9" s="187"/>
      <c r="M9" s="188"/>
      <c r="N9" s="189"/>
    </row>
    <row r="10" spans="2:14">
      <c r="B10" s="10">
        <v>6</v>
      </c>
      <c r="C10" s="11" t="s">
        <v>4</v>
      </c>
      <c r="D10" s="65" t="s">
        <v>59</v>
      </c>
      <c r="E10" s="18">
        <v>2</v>
      </c>
      <c r="F10" s="121">
        <f t="shared" si="0"/>
        <v>7120</v>
      </c>
      <c r="G10" s="121">
        <v>5450</v>
      </c>
      <c r="H10" s="126">
        <f t="shared" si="1"/>
        <v>12570</v>
      </c>
      <c r="I10" s="6" t="s">
        <v>42</v>
      </c>
      <c r="J10" s="2"/>
      <c r="K10" s="2"/>
      <c r="L10" s="187"/>
      <c r="M10" s="188"/>
      <c r="N10" s="189"/>
    </row>
    <row r="11" spans="2:14">
      <c r="B11" s="9">
        <v>7</v>
      </c>
      <c r="C11" s="11" t="s">
        <v>5</v>
      </c>
      <c r="D11" s="65" t="s">
        <v>60</v>
      </c>
      <c r="E11" s="18">
        <v>1</v>
      </c>
      <c r="F11" s="121">
        <f t="shared" si="0"/>
        <v>3560</v>
      </c>
      <c r="G11" s="121">
        <v>3530</v>
      </c>
      <c r="H11" s="126">
        <f t="shared" si="1"/>
        <v>7090</v>
      </c>
      <c r="I11" s="6" t="s">
        <v>43</v>
      </c>
      <c r="J11" s="2"/>
      <c r="K11" s="2"/>
      <c r="L11" s="187"/>
      <c r="M11" s="188"/>
      <c r="N11" s="189"/>
    </row>
    <row r="12" spans="2:14">
      <c r="B12" s="82">
        <v>8</v>
      </c>
      <c r="C12" s="83" t="s">
        <v>6</v>
      </c>
      <c r="D12" s="84" t="s">
        <v>61</v>
      </c>
      <c r="E12" s="85" t="s">
        <v>41</v>
      </c>
      <c r="F12" s="122"/>
      <c r="G12" s="122"/>
      <c r="H12" s="127">
        <f t="shared" si="1"/>
        <v>0</v>
      </c>
      <c r="I12" s="88"/>
      <c r="J12" s="87"/>
      <c r="K12" s="87"/>
      <c r="L12" s="181" t="s">
        <v>35</v>
      </c>
      <c r="M12" s="182"/>
      <c r="N12" s="183"/>
    </row>
    <row r="13" spans="2:14">
      <c r="B13" s="89">
        <v>9</v>
      </c>
      <c r="C13" s="83" t="s">
        <v>7</v>
      </c>
      <c r="D13" s="84" t="s">
        <v>62</v>
      </c>
      <c r="E13" s="85" t="s">
        <v>41</v>
      </c>
      <c r="F13" s="122"/>
      <c r="G13" s="122"/>
      <c r="H13" s="127">
        <f t="shared" si="1"/>
        <v>0</v>
      </c>
      <c r="I13" s="88"/>
      <c r="J13" s="87"/>
      <c r="K13" s="87"/>
      <c r="L13" s="181" t="s">
        <v>35</v>
      </c>
      <c r="M13" s="182"/>
      <c r="N13" s="183"/>
    </row>
    <row r="14" spans="2:14">
      <c r="B14" s="10">
        <v>10</v>
      </c>
      <c r="C14" s="11" t="s">
        <v>8</v>
      </c>
      <c r="D14" s="65" t="s">
        <v>63</v>
      </c>
      <c r="E14" s="18">
        <v>2</v>
      </c>
      <c r="F14" s="121">
        <f t="shared" si="0"/>
        <v>7120</v>
      </c>
      <c r="G14" s="121">
        <v>6250</v>
      </c>
      <c r="H14" s="126">
        <f t="shared" si="1"/>
        <v>13370</v>
      </c>
      <c r="I14" s="6" t="s">
        <v>38</v>
      </c>
      <c r="J14" s="2" t="s">
        <v>33</v>
      </c>
      <c r="K14" s="2"/>
      <c r="L14" s="187"/>
      <c r="M14" s="188"/>
      <c r="N14" s="189"/>
    </row>
    <row r="15" spans="2:14">
      <c r="B15" s="9">
        <v>11</v>
      </c>
      <c r="C15" s="11" t="s">
        <v>9</v>
      </c>
      <c r="D15" s="65" t="s">
        <v>64</v>
      </c>
      <c r="E15" s="18">
        <v>1</v>
      </c>
      <c r="F15" s="121">
        <f t="shared" si="0"/>
        <v>3560</v>
      </c>
      <c r="G15" s="121">
        <v>4330</v>
      </c>
      <c r="H15" s="126">
        <f t="shared" si="1"/>
        <v>7890</v>
      </c>
      <c r="I15" s="6" t="s">
        <v>37</v>
      </c>
      <c r="J15" s="2"/>
      <c r="K15" s="2"/>
      <c r="L15" s="187"/>
      <c r="M15" s="188"/>
      <c r="N15" s="189"/>
    </row>
    <row r="16" spans="2:14">
      <c r="B16" s="10">
        <v>12</v>
      </c>
      <c r="C16" s="11" t="s">
        <v>10</v>
      </c>
      <c r="D16" s="65" t="s">
        <v>65</v>
      </c>
      <c r="E16" s="18">
        <v>3</v>
      </c>
      <c r="F16" s="121">
        <f t="shared" si="0"/>
        <v>10680</v>
      </c>
      <c r="G16" s="121">
        <v>7370</v>
      </c>
      <c r="H16" s="126">
        <f t="shared" si="1"/>
        <v>18050</v>
      </c>
      <c r="I16" s="6" t="s">
        <v>44</v>
      </c>
      <c r="J16" s="2" t="s">
        <v>45</v>
      </c>
      <c r="K16" s="2"/>
      <c r="L16" s="187"/>
      <c r="M16" s="188"/>
      <c r="N16" s="189"/>
    </row>
    <row r="17" spans="2:14">
      <c r="B17" s="9">
        <v>13</v>
      </c>
      <c r="C17" s="11" t="s">
        <v>11</v>
      </c>
      <c r="D17" s="65" t="s">
        <v>66</v>
      </c>
      <c r="E17" s="18">
        <v>3</v>
      </c>
      <c r="F17" s="121">
        <f t="shared" si="0"/>
        <v>10680</v>
      </c>
      <c r="G17" s="121">
        <v>7370</v>
      </c>
      <c r="H17" s="126">
        <f t="shared" si="1"/>
        <v>18050</v>
      </c>
      <c r="I17" s="6" t="s">
        <v>46</v>
      </c>
      <c r="J17" s="2" t="s">
        <v>47</v>
      </c>
      <c r="K17" s="2" t="s">
        <v>48</v>
      </c>
      <c r="L17" s="187"/>
      <c r="M17" s="188"/>
      <c r="N17" s="189"/>
    </row>
    <row r="18" spans="2:14">
      <c r="B18" s="82">
        <v>14</v>
      </c>
      <c r="C18" s="83" t="s">
        <v>12</v>
      </c>
      <c r="D18" s="84" t="s">
        <v>67</v>
      </c>
      <c r="E18" s="85" t="s">
        <v>41</v>
      </c>
      <c r="F18" s="122"/>
      <c r="G18" s="122"/>
      <c r="H18" s="127">
        <f t="shared" si="1"/>
        <v>0</v>
      </c>
      <c r="I18" s="88"/>
      <c r="J18" s="87"/>
      <c r="K18" s="87"/>
      <c r="L18" s="181" t="s">
        <v>34</v>
      </c>
      <c r="M18" s="182"/>
      <c r="N18" s="183"/>
    </row>
    <row r="19" spans="2:14">
      <c r="B19" s="89">
        <v>15</v>
      </c>
      <c r="C19" s="83" t="s">
        <v>13</v>
      </c>
      <c r="D19" s="84" t="s">
        <v>68</v>
      </c>
      <c r="E19" s="85" t="s">
        <v>41</v>
      </c>
      <c r="F19" s="122"/>
      <c r="G19" s="122"/>
      <c r="H19" s="127">
        <f t="shared" si="1"/>
        <v>0</v>
      </c>
      <c r="I19" s="88"/>
      <c r="J19" s="87"/>
      <c r="K19" s="87"/>
      <c r="L19" s="181" t="s">
        <v>35</v>
      </c>
      <c r="M19" s="182"/>
      <c r="N19" s="183"/>
    </row>
    <row r="20" spans="2:14">
      <c r="B20" s="82">
        <v>16</v>
      </c>
      <c r="C20" s="83" t="s">
        <v>14</v>
      </c>
      <c r="D20" s="84" t="s">
        <v>69</v>
      </c>
      <c r="E20" s="85" t="s">
        <v>41</v>
      </c>
      <c r="F20" s="122"/>
      <c r="G20" s="122"/>
      <c r="H20" s="127">
        <f t="shared" si="1"/>
        <v>0</v>
      </c>
      <c r="I20" s="86"/>
      <c r="J20" s="87"/>
      <c r="K20" s="87"/>
      <c r="L20" s="181" t="s">
        <v>35</v>
      </c>
      <c r="M20" s="182"/>
      <c r="N20" s="183"/>
    </row>
    <row r="21" spans="2:14">
      <c r="B21" s="9">
        <v>17</v>
      </c>
      <c r="C21" s="11" t="s">
        <v>15</v>
      </c>
      <c r="D21" s="65" t="s">
        <v>70</v>
      </c>
      <c r="E21" s="18">
        <v>1</v>
      </c>
      <c r="F21" s="121">
        <f t="shared" si="0"/>
        <v>3560</v>
      </c>
      <c r="G21" s="121">
        <v>3530</v>
      </c>
      <c r="H21" s="126">
        <f t="shared" si="1"/>
        <v>7090</v>
      </c>
      <c r="I21" s="6" t="s">
        <v>39</v>
      </c>
      <c r="J21" s="2"/>
      <c r="K21" s="2"/>
      <c r="L21" s="187"/>
      <c r="M21" s="188"/>
      <c r="N21" s="189"/>
    </row>
    <row r="22" spans="2:14">
      <c r="B22" s="10">
        <v>18</v>
      </c>
      <c r="C22" s="11" t="s">
        <v>16</v>
      </c>
      <c r="D22" s="65" t="s">
        <v>71</v>
      </c>
      <c r="E22" s="18">
        <v>2</v>
      </c>
      <c r="F22" s="121">
        <f t="shared" si="0"/>
        <v>7120</v>
      </c>
      <c r="G22" s="121">
        <v>5450</v>
      </c>
      <c r="H22" s="126">
        <f t="shared" si="1"/>
        <v>12570</v>
      </c>
      <c r="I22" s="6" t="s">
        <v>50</v>
      </c>
      <c r="J22" s="2" t="s">
        <v>51</v>
      </c>
      <c r="K22" s="2"/>
      <c r="L22" s="187"/>
      <c r="M22" s="188"/>
      <c r="N22" s="189"/>
    </row>
    <row r="23" spans="2:14">
      <c r="B23" s="9">
        <v>19</v>
      </c>
      <c r="C23" s="11" t="s">
        <v>17</v>
      </c>
      <c r="D23" s="65" t="s">
        <v>72</v>
      </c>
      <c r="E23" s="18">
        <v>1</v>
      </c>
      <c r="F23" s="121">
        <f t="shared" si="0"/>
        <v>3560</v>
      </c>
      <c r="G23" s="121">
        <v>3530</v>
      </c>
      <c r="H23" s="126">
        <f t="shared" si="1"/>
        <v>7090</v>
      </c>
      <c r="I23" s="6" t="s">
        <v>52</v>
      </c>
      <c r="J23" s="2"/>
      <c r="K23" s="2"/>
      <c r="L23" s="187"/>
      <c r="M23" s="188"/>
      <c r="N23" s="189"/>
    </row>
    <row r="24" spans="2:14" ht="24" thickBot="1">
      <c r="B24" s="12">
        <v>20</v>
      </c>
      <c r="C24" s="13" t="s">
        <v>18</v>
      </c>
      <c r="D24" s="66" t="s">
        <v>73</v>
      </c>
      <c r="E24" s="19">
        <v>1</v>
      </c>
      <c r="F24" s="123">
        <f t="shared" si="0"/>
        <v>3560</v>
      </c>
      <c r="G24" s="123">
        <v>4330</v>
      </c>
      <c r="H24" s="128">
        <f t="shared" si="1"/>
        <v>7890</v>
      </c>
      <c r="I24" s="7" t="s">
        <v>40</v>
      </c>
      <c r="J24" s="8"/>
      <c r="K24" s="8"/>
      <c r="L24" s="206"/>
      <c r="M24" s="207"/>
      <c r="N24" s="208"/>
    </row>
    <row r="25" spans="2:14">
      <c r="E25" s="15">
        <f>SUM(E5:E24)</f>
        <v>23</v>
      </c>
      <c r="H25" s="129">
        <f>SUM(H5:H24)</f>
        <v>150980</v>
      </c>
    </row>
  </sheetData>
  <mergeCells count="25">
    <mergeCell ref="L20:N20"/>
    <mergeCell ref="L21:N21"/>
    <mergeCell ref="L22:N22"/>
    <mergeCell ref="L23:N23"/>
    <mergeCell ref="L24:N24"/>
    <mergeCell ref="C1:N1"/>
    <mergeCell ref="L14:N14"/>
    <mergeCell ref="L15:N15"/>
    <mergeCell ref="L16:N16"/>
    <mergeCell ref="L17:N17"/>
    <mergeCell ref="I3:K3"/>
    <mergeCell ref="L3:N4"/>
    <mergeCell ref="L5:N5"/>
    <mergeCell ref="L6:N6"/>
    <mergeCell ref="L7:N7"/>
    <mergeCell ref="C3:D4"/>
    <mergeCell ref="B3:B4"/>
    <mergeCell ref="L18:N18"/>
    <mergeCell ref="L19:N19"/>
    <mergeCell ref="L8:N8"/>
    <mergeCell ref="L9:N9"/>
    <mergeCell ref="L10:N10"/>
    <mergeCell ref="L11:N11"/>
    <mergeCell ref="L12:N12"/>
    <mergeCell ref="L13:N13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CEBC-94B5-4428-94CF-10617085E352}">
  <dimension ref="A1:C14"/>
  <sheetViews>
    <sheetView workbookViewId="0">
      <selection activeCell="I26" sqref="I26"/>
    </sheetView>
  </sheetViews>
  <sheetFormatPr defaultRowHeight="13.8"/>
  <cols>
    <col min="1" max="1" width="8.796875" style="90"/>
    <col min="2" max="2" width="24.69921875" customWidth="1"/>
    <col min="3" max="3" width="16.09765625" style="90" customWidth="1"/>
  </cols>
  <sheetData>
    <row r="1" spans="1:3" s="90" customFormat="1">
      <c r="A1" s="169" t="s">
        <v>114</v>
      </c>
      <c r="B1" s="169" t="s">
        <v>450</v>
      </c>
      <c r="C1" s="169" t="s">
        <v>451</v>
      </c>
    </row>
    <row r="2" spans="1:3">
      <c r="A2" s="90">
        <v>1</v>
      </c>
      <c r="B2" s="170" t="s">
        <v>452</v>
      </c>
      <c r="C2" s="90">
        <v>1</v>
      </c>
    </row>
    <row r="3" spans="1:3">
      <c r="A3" s="90">
        <v>2</v>
      </c>
      <c r="B3" s="170" t="s">
        <v>453</v>
      </c>
      <c r="C3" s="90">
        <v>1</v>
      </c>
    </row>
    <row r="4" spans="1:3">
      <c r="A4" s="90">
        <v>3</v>
      </c>
      <c r="B4" s="170" t="s">
        <v>454</v>
      </c>
      <c r="C4" s="90">
        <v>1</v>
      </c>
    </row>
    <row r="5" spans="1:3">
      <c r="A5" s="90">
        <v>4</v>
      </c>
      <c r="B5" s="170" t="s">
        <v>455</v>
      </c>
      <c r="C5" s="90">
        <v>1</v>
      </c>
    </row>
    <row r="6" spans="1:3">
      <c r="A6" s="90">
        <v>5</v>
      </c>
      <c r="B6" s="170" t="s">
        <v>456</v>
      </c>
      <c r="C6" s="90">
        <v>1</v>
      </c>
    </row>
    <row r="7" spans="1:3">
      <c r="A7" s="90">
        <v>6</v>
      </c>
      <c r="B7" s="170" t="s">
        <v>457</v>
      </c>
      <c r="C7" s="90">
        <v>1</v>
      </c>
    </row>
    <row r="8" spans="1:3">
      <c r="A8" s="90">
        <v>7</v>
      </c>
      <c r="B8" s="170" t="s">
        <v>458</v>
      </c>
      <c r="C8" s="90">
        <v>1</v>
      </c>
    </row>
    <row r="9" spans="1:3">
      <c r="A9" s="90">
        <v>8</v>
      </c>
      <c r="B9" s="170" t="s">
        <v>459</v>
      </c>
      <c r="C9" s="90">
        <v>1</v>
      </c>
    </row>
    <row r="10" spans="1:3">
      <c r="A10" s="90">
        <v>9</v>
      </c>
      <c r="B10" s="170" t="s">
        <v>460</v>
      </c>
      <c r="C10" s="90">
        <v>1</v>
      </c>
    </row>
    <row r="11" spans="1:3">
      <c r="A11" s="90">
        <v>10</v>
      </c>
      <c r="B11" s="170" t="s">
        <v>461</v>
      </c>
      <c r="C11" s="90">
        <v>1</v>
      </c>
    </row>
    <row r="12" spans="1:3">
      <c r="A12" s="90">
        <v>11</v>
      </c>
      <c r="B12" s="170" t="s">
        <v>462</v>
      </c>
      <c r="C12" s="90">
        <v>1</v>
      </c>
    </row>
    <row r="13" spans="1:3">
      <c r="A13" s="90">
        <v>12</v>
      </c>
      <c r="B13" s="170" t="s">
        <v>463</v>
      </c>
      <c r="C13" s="90">
        <v>1</v>
      </c>
    </row>
    <row r="14" spans="1:3">
      <c r="A14" s="90">
        <v>13</v>
      </c>
      <c r="B14" s="171" t="s">
        <v>464</v>
      </c>
      <c r="C14" s="90" t="s">
        <v>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AFDD-D46C-4CF6-87EC-06246C29F84D}">
  <dimension ref="B1:G23"/>
  <sheetViews>
    <sheetView showGridLines="0" topLeftCell="A19" zoomScale="85" zoomScaleNormal="85" workbookViewId="0">
      <selection activeCell="E11" sqref="E11"/>
    </sheetView>
  </sheetViews>
  <sheetFormatPr defaultRowHeight="13.8"/>
  <cols>
    <col min="1" max="1" width="2.796875" customWidth="1"/>
    <col min="4" max="4" width="14.59765625" customWidth="1"/>
    <col min="5" max="7" width="41.19921875" customWidth="1"/>
  </cols>
  <sheetData>
    <row r="1" spans="2:7" ht="14.4" thickBot="1"/>
    <row r="2" spans="2:7" ht="23.4">
      <c r="B2" s="179" t="s">
        <v>32</v>
      </c>
      <c r="C2" s="209" t="s">
        <v>20</v>
      </c>
      <c r="D2" s="20" t="s">
        <v>25</v>
      </c>
      <c r="E2" s="191" t="s">
        <v>21</v>
      </c>
      <c r="F2" s="192"/>
      <c r="G2" s="211"/>
    </row>
    <row r="3" spans="2:7" ht="24" thickBot="1">
      <c r="B3" s="180"/>
      <c r="C3" s="210"/>
      <c r="D3" s="21" t="s">
        <v>26</v>
      </c>
      <c r="E3" s="5" t="s">
        <v>22</v>
      </c>
      <c r="F3" s="4" t="s">
        <v>23</v>
      </c>
      <c r="G3" s="46" t="s">
        <v>24</v>
      </c>
    </row>
    <row r="4" spans="2:7" ht="153" customHeight="1">
      <c r="B4" s="35">
        <v>1</v>
      </c>
      <c r="C4" s="36" t="s">
        <v>19</v>
      </c>
      <c r="D4" s="37">
        <v>1</v>
      </c>
      <c r="E4" s="28"/>
      <c r="F4" s="29"/>
      <c r="G4" s="30"/>
    </row>
    <row r="5" spans="2:7" ht="153" customHeight="1">
      <c r="B5" s="38">
        <v>2</v>
      </c>
      <c r="C5" s="39" t="s">
        <v>0</v>
      </c>
      <c r="D5" s="40">
        <v>3</v>
      </c>
      <c r="E5" s="16"/>
      <c r="F5" s="27"/>
      <c r="G5" s="31"/>
    </row>
    <row r="6" spans="2:7" ht="153" customHeight="1">
      <c r="B6" s="41">
        <v>3</v>
      </c>
      <c r="C6" s="39" t="s">
        <v>1</v>
      </c>
      <c r="D6" s="40">
        <v>1</v>
      </c>
      <c r="E6" s="6"/>
      <c r="F6" s="2"/>
      <c r="G6" s="32"/>
    </row>
    <row r="7" spans="2:7" ht="153" customHeight="1">
      <c r="B7" s="38">
        <v>4</v>
      </c>
      <c r="C7" s="39" t="s">
        <v>2</v>
      </c>
      <c r="D7" s="42" t="s">
        <v>41</v>
      </c>
      <c r="E7" s="26"/>
      <c r="F7" s="25"/>
      <c r="G7" s="33"/>
    </row>
    <row r="8" spans="2:7" ht="145.94999999999999" customHeight="1">
      <c r="B8" s="41">
        <v>5</v>
      </c>
      <c r="C8" s="39" t="s">
        <v>3</v>
      </c>
      <c r="D8" s="40">
        <v>1</v>
      </c>
      <c r="E8" s="6"/>
      <c r="F8" s="2"/>
      <c r="G8" s="31"/>
    </row>
    <row r="9" spans="2:7" ht="145.94999999999999" customHeight="1">
      <c r="B9" s="38">
        <v>6</v>
      </c>
      <c r="C9" s="39" t="s">
        <v>4</v>
      </c>
      <c r="D9" s="40">
        <v>2</v>
      </c>
      <c r="E9" s="6"/>
      <c r="F9" s="2"/>
      <c r="G9" s="31"/>
    </row>
    <row r="10" spans="2:7" ht="153" customHeight="1">
      <c r="B10" s="41">
        <v>7</v>
      </c>
      <c r="C10" s="39" t="s">
        <v>5</v>
      </c>
      <c r="D10" s="40">
        <v>1</v>
      </c>
      <c r="E10" s="6"/>
      <c r="F10" s="2"/>
      <c r="G10" s="31"/>
    </row>
    <row r="11" spans="2:7" ht="153" customHeight="1">
      <c r="B11" s="38">
        <v>8</v>
      </c>
      <c r="C11" s="39" t="s">
        <v>6</v>
      </c>
      <c r="D11" s="42" t="s">
        <v>41</v>
      </c>
      <c r="E11" s="24"/>
      <c r="F11" s="25"/>
      <c r="G11" s="33"/>
    </row>
    <row r="12" spans="2:7" ht="153" customHeight="1">
      <c r="B12" s="41">
        <v>9</v>
      </c>
      <c r="C12" s="39" t="s">
        <v>7</v>
      </c>
      <c r="D12" s="42" t="s">
        <v>41</v>
      </c>
      <c r="E12" s="24"/>
      <c r="F12" s="25"/>
      <c r="G12" s="33"/>
    </row>
    <row r="13" spans="2:7" ht="153" customHeight="1">
      <c r="B13" s="38">
        <v>10</v>
      </c>
      <c r="C13" s="39" t="s">
        <v>8</v>
      </c>
      <c r="D13" s="40">
        <v>2</v>
      </c>
      <c r="E13" s="6"/>
      <c r="F13" s="2"/>
      <c r="G13" s="31"/>
    </row>
    <row r="14" spans="2:7" ht="153" customHeight="1" thickBot="1">
      <c r="B14" s="47">
        <v>11</v>
      </c>
      <c r="C14" s="48" t="s">
        <v>9</v>
      </c>
      <c r="D14" s="49">
        <v>1</v>
      </c>
      <c r="E14" s="50"/>
      <c r="F14" s="51"/>
      <c r="G14" s="52"/>
    </row>
    <row r="15" spans="2:7" ht="153" customHeight="1" thickBot="1">
      <c r="B15" s="56">
        <v>12</v>
      </c>
      <c r="C15" s="57" t="s">
        <v>10</v>
      </c>
      <c r="D15" s="58">
        <v>3</v>
      </c>
      <c r="E15" s="59"/>
      <c r="F15" s="60"/>
      <c r="G15" s="61"/>
    </row>
    <row r="16" spans="2:7" ht="153" customHeight="1">
      <c r="B16" s="41">
        <v>13</v>
      </c>
      <c r="C16" s="53" t="s">
        <v>11</v>
      </c>
      <c r="D16" s="54">
        <v>3</v>
      </c>
      <c r="E16" s="55"/>
      <c r="F16" s="3"/>
      <c r="G16" s="32"/>
    </row>
    <row r="17" spans="2:7" ht="153" customHeight="1">
      <c r="B17" s="38">
        <v>14</v>
      </c>
      <c r="C17" s="39" t="s">
        <v>12</v>
      </c>
      <c r="D17" s="42" t="s">
        <v>41</v>
      </c>
      <c r="E17" s="24"/>
      <c r="F17" s="25"/>
      <c r="G17" s="33"/>
    </row>
    <row r="18" spans="2:7" ht="153" customHeight="1">
      <c r="B18" s="41">
        <v>15</v>
      </c>
      <c r="C18" s="39" t="s">
        <v>13</v>
      </c>
      <c r="D18" s="42" t="s">
        <v>41</v>
      </c>
      <c r="E18" s="24"/>
      <c r="F18" s="25"/>
      <c r="G18" s="33"/>
    </row>
    <row r="19" spans="2:7" ht="153" customHeight="1">
      <c r="B19" s="38">
        <v>16</v>
      </c>
      <c r="C19" s="39" t="s">
        <v>14</v>
      </c>
      <c r="D19" s="42" t="s">
        <v>41</v>
      </c>
      <c r="E19" s="26"/>
      <c r="F19" s="25"/>
      <c r="G19" s="33"/>
    </row>
    <row r="20" spans="2:7" ht="153" customHeight="1">
      <c r="B20" s="41">
        <v>17</v>
      </c>
      <c r="C20" s="39" t="s">
        <v>15</v>
      </c>
      <c r="D20" s="40">
        <v>1</v>
      </c>
      <c r="E20" s="6"/>
      <c r="F20" s="2"/>
      <c r="G20" s="31"/>
    </row>
    <row r="21" spans="2:7" ht="153" customHeight="1">
      <c r="B21" s="38">
        <v>18</v>
      </c>
      <c r="C21" s="39" t="s">
        <v>16</v>
      </c>
      <c r="D21" s="40">
        <v>2</v>
      </c>
      <c r="E21" s="6"/>
      <c r="F21" s="2"/>
      <c r="G21" s="31"/>
    </row>
    <row r="22" spans="2:7" ht="139.5" customHeight="1">
      <c r="B22" s="41">
        <v>19</v>
      </c>
      <c r="C22" s="39" t="s">
        <v>17</v>
      </c>
      <c r="D22" s="40">
        <v>1</v>
      </c>
      <c r="E22" s="6"/>
      <c r="F22" s="2"/>
      <c r="G22" s="31"/>
    </row>
    <row r="23" spans="2:7" ht="138.44999999999999" customHeight="1" thickBot="1">
      <c r="B23" s="43">
        <v>20</v>
      </c>
      <c r="C23" s="44" t="s">
        <v>18</v>
      </c>
      <c r="D23" s="45">
        <v>1</v>
      </c>
      <c r="E23" s="8"/>
      <c r="F23" s="8"/>
      <c r="G23" s="34"/>
    </row>
  </sheetData>
  <mergeCells count="3">
    <mergeCell ref="B2:B3"/>
    <mergeCell ref="C2:C3"/>
    <mergeCell ref="E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9F9B-5AE3-4CB9-9F21-74FE1E10B331}">
  <dimension ref="L7"/>
  <sheetViews>
    <sheetView showGridLines="0" workbookViewId="0">
      <selection activeCell="N26" sqref="N26"/>
    </sheetView>
  </sheetViews>
  <sheetFormatPr defaultRowHeight="13.8"/>
  <sheetData>
    <row r="7" spans="12:12">
      <c r="L7" s="94" t="s">
        <v>187</v>
      </c>
    </row>
  </sheetData>
  <hyperlinks>
    <hyperlink ref="L7" r:id="rId1" xr:uid="{BE7F26C6-7F02-46A4-8245-E529804AEB2A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9A19-351F-49A6-94E6-7A09CB6AB3CE}">
  <dimension ref="A1:O81"/>
  <sheetViews>
    <sheetView showGridLines="0" topLeftCell="A35" workbookViewId="0">
      <selection activeCell="I115" sqref="I115"/>
    </sheetView>
  </sheetViews>
  <sheetFormatPr defaultRowHeight="13.8"/>
  <cols>
    <col min="1" max="1" width="4.8984375" customWidth="1"/>
    <col min="3" max="3" width="11.3984375" customWidth="1"/>
    <col min="4" max="4" width="8.69921875" style="110" bestFit="1" customWidth="1"/>
    <col min="5" max="5" width="10.59765625" style="110" bestFit="1" customWidth="1"/>
    <col min="6" max="6" width="8.296875" style="113" bestFit="1" customWidth="1"/>
    <col min="13" max="13" width="10.09765625" bestFit="1" customWidth="1"/>
    <col min="14" max="14" width="9.09765625" bestFit="1" customWidth="1"/>
    <col min="15" max="15" width="10.09765625" bestFit="1" customWidth="1"/>
  </cols>
  <sheetData>
    <row r="1" spans="1:15" ht="17.399999999999999">
      <c r="A1" s="92" t="s">
        <v>91</v>
      </c>
      <c r="J1" s="96"/>
    </row>
    <row r="2" spans="1:15">
      <c r="D2" s="110">
        <v>1260</v>
      </c>
      <c r="E2" s="110">
        <v>170</v>
      </c>
      <c r="J2" s="94"/>
    </row>
    <row r="3" spans="1:15">
      <c r="A3" s="95" t="s">
        <v>75</v>
      </c>
      <c r="B3" s="95" t="s">
        <v>76</v>
      </c>
      <c r="C3" s="95" t="s">
        <v>92</v>
      </c>
      <c r="D3" s="111" t="s">
        <v>192</v>
      </c>
      <c r="E3" s="111" t="s">
        <v>194</v>
      </c>
      <c r="F3" s="111" t="s">
        <v>193</v>
      </c>
      <c r="H3" s="91" t="s">
        <v>93</v>
      </c>
      <c r="M3" s="99"/>
      <c r="N3" s="99"/>
      <c r="O3" s="99"/>
    </row>
    <row r="4" spans="1:15">
      <c r="A4" s="97">
        <v>1</v>
      </c>
      <c r="B4" s="97" t="s">
        <v>12</v>
      </c>
      <c r="C4" s="97">
        <v>3</v>
      </c>
      <c r="D4" s="112">
        <f>C4*$D$2</f>
        <v>3780</v>
      </c>
      <c r="E4" s="112">
        <f>C4*$E$2</f>
        <v>510</v>
      </c>
      <c r="F4" s="114">
        <f>D4+E4</f>
        <v>4290</v>
      </c>
      <c r="H4" t="s">
        <v>94</v>
      </c>
      <c r="O4" s="100"/>
    </row>
    <row r="5" spans="1:15">
      <c r="A5" s="97">
        <v>2</v>
      </c>
      <c r="B5" s="97" t="s">
        <v>14</v>
      </c>
      <c r="C5" s="97">
        <v>3</v>
      </c>
      <c r="D5" s="112">
        <f t="shared" ref="D5:D23" si="0">C5*$D$2</f>
        <v>3780</v>
      </c>
      <c r="E5" s="112">
        <f t="shared" ref="E5:E23" si="1">C5*$E$2</f>
        <v>510</v>
      </c>
      <c r="F5" s="114">
        <f t="shared" ref="F5:F23" si="2">D5+E5</f>
        <v>4290</v>
      </c>
      <c r="H5" t="s">
        <v>197</v>
      </c>
    </row>
    <row r="6" spans="1:15">
      <c r="A6" s="97">
        <v>3</v>
      </c>
      <c r="B6" s="98" t="s">
        <v>4</v>
      </c>
      <c r="C6" s="97">
        <v>0</v>
      </c>
      <c r="D6" s="112">
        <f t="shared" si="0"/>
        <v>0</v>
      </c>
      <c r="E6" s="112">
        <f t="shared" si="1"/>
        <v>0</v>
      </c>
      <c r="F6" s="114">
        <f t="shared" si="2"/>
        <v>0</v>
      </c>
    </row>
    <row r="7" spans="1:15">
      <c r="A7" s="97">
        <v>4</v>
      </c>
      <c r="B7" s="97" t="s">
        <v>13</v>
      </c>
      <c r="C7" s="97">
        <v>5</v>
      </c>
      <c r="D7" s="112">
        <f t="shared" si="0"/>
        <v>6300</v>
      </c>
      <c r="E7" s="112">
        <f t="shared" si="1"/>
        <v>850</v>
      </c>
      <c r="F7" s="114">
        <f t="shared" si="2"/>
        <v>7150</v>
      </c>
    </row>
    <row r="8" spans="1:15">
      <c r="A8" s="97">
        <v>5</v>
      </c>
      <c r="B8" s="97" t="s">
        <v>15</v>
      </c>
      <c r="C8" s="97">
        <v>3</v>
      </c>
      <c r="D8" s="112">
        <f t="shared" si="0"/>
        <v>3780</v>
      </c>
      <c r="E8" s="112">
        <f t="shared" si="1"/>
        <v>510</v>
      </c>
      <c r="F8" s="114">
        <f t="shared" si="2"/>
        <v>4290</v>
      </c>
    </row>
    <row r="9" spans="1:15">
      <c r="A9" s="97">
        <v>6</v>
      </c>
      <c r="B9" s="97" t="s">
        <v>2</v>
      </c>
      <c r="C9" s="97">
        <v>4</v>
      </c>
      <c r="D9" s="112">
        <f t="shared" si="0"/>
        <v>5040</v>
      </c>
      <c r="E9" s="112">
        <f t="shared" si="1"/>
        <v>680</v>
      </c>
      <c r="F9" s="114">
        <f t="shared" si="2"/>
        <v>5720</v>
      </c>
    </row>
    <row r="10" spans="1:15">
      <c r="A10" s="97">
        <v>7</v>
      </c>
      <c r="B10" s="97" t="s">
        <v>5</v>
      </c>
      <c r="C10" s="97">
        <v>4</v>
      </c>
      <c r="D10" s="112">
        <f t="shared" si="0"/>
        <v>5040</v>
      </c>
      <c r="E10" s="112">
        <f t="shared" si="1"/>
        <v>680</v>
      </c>
      <c r="F10" s="114">
        <f t="shared" si="2"/>
        <v>5720</v>
      </c>
    </row>
    <row r="11" spans="1:15">
      <c r="A11" s="97">
        <v>8</v>
      </c>
      <c r="B11" s="97" t="s">
        <v>8</v>
      </c>
      <c r="C11" s="97">
        <v>5</v>
      </c>
      <c r="D11" s="112">
        <f t="shared" si="0"/>
        <v>6300</v>
      </c>
      <c r="E11" s="112">
        <f t="shared" si="1"/>
        <v>850</v>
      </c>
      <c r="F11" s="114">
        <f t="shared" si="2"/>
        <v>7150</v>
      </c>
    </row>
    <row r="12" spans="1:15">
      <c r="A12" s="97">
        <v>9</v>
      </c>
      <c r="B12" s="97" t="s">
        <v>17</v>
      </c>
      <c r="C12" s="97">
        <v>3</v>
      </c>
      <c r="D12" s="112">
        <f t="shared" si="0"/>
        <v>3780</v>
      </c>
      <c r="E12" s="112">
        <f t="shared" si="1"/>
        <v>510</v>
      </c>
      <c r="F12" s="114">
        <f t="shared" si="2"/>
        <v>4290</v>
      </c>
    </row>
    <row r="13" spans="1:15">
      <c r="A13" s="97">
        <v>10</v>
      </c>
      <c r="B13" s="97" t="s">
        <v>16</v>
      </c>
      <c r="C13" s="97">
        <v>3</v>
      </c>
      <c r="D13" s="112">
        <f t="shared" si="0"/>
        <v>3780</v>
      </c>
      <c r="E13" s="112">
        <f t="shared" si="1"/>
        <v>510</v>
      </c>
      <c r="F13" s="114">
        <f t="shared" si="2"/>
        <v>4290</v>
      </c>
    </row>
    <row r="14" spans="1:15">
      <c r="A14" s="97">
        <v>11</v>
      </c>
      <c r="B14" s="97" t="s">
        <v>6</v>
      </c>
      <c r="C14" s="97">
        <v>0</v>
      </c>
      <c r="D14" s="112">
        <f t="shared" si="0"/>
        <v>0</v>
      </c>
      <c r="E14" s="112">
        <f t="shared" si="1"/>
        <v>0</v>
      </c>
      <c r="F14" s="114">
        <f t="shared" si="2"/>
        <v>0</v>
      </c>
    </row>
    <row r="15" spans="1:15">
      <c r="A15" s="97">
        <v>12</v>
      </c>
      <c r="B15" s="97" t="s">
        <v>1</v>
      </c>
      <c r="C15" s="97">
        <v>4</v>
      </c>
      <c r="D15" s="112">
        <f t="shared" si="0"/>
        <v>5040</v>
      </c>
      <c r="E15" s="112">
        <f t="shared" si="1"/>
        <v>680</v>
      </c>
      <c r="F15" s="114">
        <f t="shared" si="2"/>
        <v>5720</v>
      </c>
    </row>
    <row r="16" spans="1:15">
      <c r="A16" s="97">
        <v>13</v>
      </c>
      <c r="B16" s="97" t="s">
        <v>19</v>
      </c>
      <c r="C16" s="97">
        <v>10</v>
      </c>
      <c r="D16" s="112">
        <f t="shared" si="0"/>
        <v>12600</v>
      </c>
      <c r="E16" s="112">
        <f t="shared" si="1"/>
        <v>1700</v>
      </c>
      <c r="F16" s="114">
        <f t="shared" si="2"/>
        <v>14300</v>
      </c>
    </row>
    <row r="17" spans="1:6">
      <c r="A17" s="97">
        <v>14</v>
      </c>
      <c r="B17" s="97" t="s">
        <v>0</v>
      </c>
      <c r="C17" s="97">
        <v>4</v>
      </c>
      <c r="D17" s="112">
        <f t="shared" si="0"/>
        <v>5040</v>
      </c>
      <c r="E17" s="112">
        <f t="shared" si="1"/>
        <v>680</v>
      </c>
      <c r="F17" s="114">
        <f t="shared" si="2"/>
        <v>5720</v>
      </c>
    </row>
    <row r="18" spans="1:6">
      <c r="A18" s="97">
        <v>15</v>
      </c>
      <c r="B18" s="97" t="s">
        <v>9</v>
      </c>
      <c r="C18" s="97">
        <v>4</v>
      </c>
      <c r="D18" s="112">
        <f t="shared" si="0"/>
        <v>5040</v>
      </c>
      <c r="E18" s="112">
        <f t="shared" si="1"/>
        <v>680</v>
      </c>
      <c r="F18" s="114">
        <f t="shared" si="2"/>
        <v>5720</v>
      </c>
    </row>
    <row r="19" spans="1:6">
      <c r="A19" s="97">
        <v>16</v>
      </c>
      <c r="B19" s="97" t="s">
        <v>11</v>
      </c>
      <c r="C19" s="97">
        <v>6</v>
      </c>
      <c r="D19" s="112">
        <f t="shared" si="0"/>
        <v>7560</v>
      </c>
      <c r="E19" s="112">
        <f t="shared" si="1"/>
        <v>1020</v>
      </c>
      <c r="F19" s="114">
        <f t="shared" si="2"/>
        <v>8580</v>
      </c>
    </row>
    <row r="20" spans="1:6">
      <c r="A20" s="97">
        <v>17</v>
      </c>
      <c r="B20" s="97" t="s">
        <v>10</v>
      </c>
      <c r="C20" s="97">
        <v>6</v>
      </c>
      <c r="D20" s="112">
        <f t="shared" si="0"/>
        <v>7560</v>
      </c>
      <c r="E20" s="112">
        <f t="shared" si="1"/>
        <v>1020</v>
      </c>
      <c r="F20" s="114">
        <f t="shared" si="2"/>
        <v>8580</v>
      </c>
    </row>
    <row r="21" spans="1:6">
      <c r="A21" s="97">
        <v>18</v>
      </c>
      <c r="B21" s="97" t="s">
        <v>3</v>
      </c>
      <c r="C21" s="97">
        <v>0</v>
      </c>
      <c r="D21" s="112">
        <f t="shared" si="0"/>
        <v>0</v>
      </c>
      <c r="E21" s="112">
        <f t="shared" si="1"/>
        <v>0</v>
      </c>
      <c r="F21" s="114">
        <f t="shared" si="2"/>
        <v>0</v>
      </c>
    </row>
    <row r="22" spans="1:6">
      <c r="A22" s="97">
        <v>19</v>
      </c>
      <c r="B22" s="97" t="s">
        <v>7</v>
      </c>
      <c r="C22" s="97">
        <v>3</v>
      </c>
      <c r="D22" s="112">
        <f t="shared" si="0"/>
        <v>3780</v>
      </c>
      <c r="E22" s="112">
        <f t="shared" si="1"/>
        <v>510</v>
      </c>
      <c r="F22" s="114">
        <f t="shared" si="2"/>
        <v>4290</v>
      </c>
    </row>
    <row r="23" spans="1:6">
      <c r="A23" s="97">
        <v>20</v>
      </c>
      <c r="B23" s="97" t="s">
        <v>18</v>
      </c>
      <c r="C23" s="97">
        <v>6</v>
      </c>
      <c r="D23" s="112">
        <f t="shared" si="0"/>
        <v>7560</v>
      </c>
      <c r="E23" s="112">
        <f t="shared" si="1"/>
        <v>1020</v>
      </c>
      <c r="F23" s="114">
        <f t="shared" si="2"/>
        <v>8580</v>
      </c>
    </row>
    <row r="24" spans="1:6">
      <c r="C24">
        <f>SUM(C4:C23)</f>
        <v>76</v>
      </c>
    </row>
    <row r="25" spans="1:6">
      <c r="B25" s="91" t="s">
        <v>196</v>
      </c>
    </row>
    <row r="40" spans="2:2">
      <c r="B40" s="109" t="s">
        <v>188</v>
      </c>
    </row>
    <row r="55" spans="2:2">
      <c r="B55" s="109" t="s">
        <v>189</v>
      </c>
    </row>
    <row r="56" spans="2:2">
      <c r="B56" s="109" t="s">
        <v>190</v>
      </c>
    </row>
    <row r="81" spans="2:2">
      <c r="B81" s="108" t="s">
        <v>191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9E48-A87A-4F29-ACDA-7FD4F3603E84}">
  <dimension ref="A1:W28"/>
  <sheetViews>
    <sheetView showGridLines="0" topLeftCell="A11" zoomScale="90" zoomScaleNormal="90" workbookViewId="0">
      <selection activeCell="K30" sqref="K30"/>
    </sheetView>
  </sheetViews>
  <sheetFormatPr defaultColWidth="8.69921875" defaultRowHeight="13.8"/>
  <cols>
    <col min="1" max="1" width="5.09765625" style="68" customWidth="1"/>
    <col min="2" max="2" width="15.09765625" style="68" bestFit="1" customWidth="1"/>
    <col min="3" max="3" width="19.09765625" style="68" customWidth="1"/>
    <col min="4" max="4" width="7.19921875" style="68" bestFit="1" customWidth="1"/>
    <col min="5" max="5" width="11.19921875" style="71" bestFit="1" customWidth="1"/>
    <col min="6" max="6" width="15.296875" style="71" bestFit="1" customWidth="1"/>
    <col min="7" max="7" width="10.3984375" style="71" bestFit="1" customWidth="1"/>
    <col min="8" max="17" width="8.69921875" style="68"/>
    <col min="18" max="18" width="10.69921875" style="68" bestFit="1" customWidth="1"/>
    <col min="19" max="19" width="8.69921875" style="68"/>
    <col min="20" max="20" width="3.09765625" style="68" customWidth="1"/>
    <col min="21" max="21" width="31.69921875" style="68" customWidth="1"/>
    <col min="22" max="16384" width="8.69921875" style="68"/>
  </cols>
  <sheetData>
    <row r="1" spans="1:23" ht="20.399999999999999">
      <c r="A1" s="102" t="s">
        <v>74</v>
      </c>
      <c r="E1" s="71">
        <v>11880</v>
      </c>
      <c r="F1" s="71">
        <v>3800</v>
      </c>
    </row>
    <row r="2" spans="1:23" ht="7.95" customHeight="1">
      <c r="H2" s="69"/>
    </row>
    <row r="3" spans="1:23" ht="17.399999999999999">
      <c r="A3" s="101" t="s">
        <v>114</v>
      </c>
      <c r="B3" s="101" t="s">
        <v>76</v>
      </c>
      <c r="C3" s="101" t="s">
        <v>115</v>
      </c>
      <c r="D3" s="101" t="s">
        <v>92</v>
      </c>
      <c r="E3" s="130" t="s">
        <v>192</v>
      </c>
      <c r="F3" s="130" t="s">
        <v>195</v>
      </c>
      <c r="G3" s="130" t="s">
        <v>193</v>
      </c>
      <c r="H3" s="103"/>
    </row>
    <row r="4" spans="1:23" ht="17.399999999999999">
      <c r="A4" s="104">
        <v>1</v>
      </c>
      <c r="B4" s="104" t="s">
        <v>12</v>
      </c>
      <c r="C4" s="104" t="s">
        <v>95</v>
      </c>
      <c r="D4" s="104">
        <v>1</v>
      </c>
      <c r="E4" s="131">
        <f>D4*$E$1</f>
        <v>11880</v>
      </c>
      <c r="F4" s="131">
        <f>D4*$F$1</f>
        <v>3800</v>
      </c>
      <c r="G4" s="133">
        <f>F4+E4</f>
        <v>15680</v>
      </c>
      <c r="S4" s="71"/>
      <c r="U4" s="72"/>
    </row>
    <row r="5" spans="1:23" ht="17.399999999999999">
      <c r="A5" s="104">
        <v>2</v>
      </c>
      <c r="B5" s="104" t="s">
        <v>14</v>
      </c>
      <c r="C5" s="104" t="s">
        <v>96</v>
      </c>
      <c r="D5" s="104">
        <v>1</v>
      </c>
      <c r="E5" s="131">
        <f t="shared" ref="E5:E27" si="0">D5*$E$1</f>
        <v>11880</v>
      </c>
      <c r="F5" s="131">
        <f t="shared" ref="F5:F27" si="1">D5*$F$1</f>
        <v>3800</v>
      </c>
      <c r="G5" s="131">
        <f t="shared" ref="G5:G27" si="2">F5+E5</f>
        <v>15680</v>
      </c>
      <c r="I5" s="70"/>
      <c r="J5" s="70"/>
      <c r="K5" s="70"/>
      <c r="L5" s="70"/>
      <c r="M5" s="70"/>
      <c r="R5" s="73"/>
      <c r="S5" s="71"/>
      <c r="U5" s="72"/>
    </row>
    <row r="6" spans="1:23" ht="17.399999999999999">
      <c r="A6" s="105">
        <v>3</v>
      </c>
      <c r="B6" s="105" t="s">
        <v>4</v>
      </c>
      <c r="C6" s="105" t="s">
        <v>90</v>
      </c>
      <c r="D6" s="105">
        <v>0</v>
      </c>
      <c r="E6" s="132">
        <f t="shared" si="0"/>
        <v>0</v>
      </c>
      <c r="F6" s="132">
        <f t="shared" si="1"/>
        <v>0</v>
      </c>
      <c r="G6" s="132">
        <f t="shared" si="2"/>
        <v>0</v>
      </c>
      <c r="H6" s="74"/>
      <c r="I6" s="70"/>
      <c r="J6" s="70"/>
      <c r="K6" s="70"/>
      <c r="L6" s="70"/>
      <c r="M6" s="70"/>
      <c r="S6" s="75"/>
      <c r="U6" s="72"/>
    </row>
    <row r="7" spans="1:23" ht="17.399999999999999">
      <c r="A7" s="104">
        <v>4</v>
      </c>
      <c r="B7" s="104" t="s">
        <v>13</v>
      </c>
      <c r="C7" s="104" t="s">
        <v>97</v>
      </c>
      <c r="D7" s="104">
        <v>1</v>
      </c>
      <c r="E7" s="131">
        <f t="shared" si="0"/>
        <v>11880</v>
      </c>
      <c r="F7" s="131">
        <f t="shared" si="1"/>
        <v>3800</v>
      </c>
      <c r="G7" s="131">
        <f t="shared" si="2"/>
        <v>15680</v>
      </c>
      <c r="H7" s="76"/>
      <c r="I7" s="70"/>
      <c r="J7" s="70"/>
      <c r="K7" s="70"/>
      <c r="L7" s="70"/>
      <c r="M7" s="70"/>
    </row>
    <row r="8" spans="1:23" ht="17.399999999999999">
      <c r="A8" s="105">
        <v>5</v>
      </c>
      <c r="B8" s="105" t="s">
        <v>15</v>
      </c>
      <c r="C8" s="105" t="s">
        <v>98</v>
      </c>
      <c r="D8" s="105">
        <v>0</v>
      </c>
      <c r="E8" s="132">
        <f t="shared" si="0"/>
        <v>0</v>
      </c>
      <c r="F8" s="132">
        <f t="shared" si="1"/>
        <v>0</v>
      </c>
      <c r="G8" s="132">
        <f t="shared" si="2"/>
        <v>0</v>
      </c>
      <c r="H8" s="76"/>
      <c r="I8" s="70"/>
      <c r="J8" s="70"/>
      <c r="K8" s="70"/>
      <c r="L8" s="70"/>
      <c r="M8" s="70"/>
    </row>
    <row r="9" spans="1:23" ht="17.399999999999999">
      <c r="A9" s="105">
        <v>6</v>
      </c>
      <c r="B9" s="105" t="s">
        <v>2</v>
      </c>
      <c r="C9" s="105" t="s">
        <v>99</v>
      </c>
      <c r="D9" s="105">
        <v>0</v>
      </c>
      <c r="E9" s="132">
        <f t="shared" si="0"/>
        <v>0</v>
      </c>
      <c r="F9" s="132">
        <f t="shared" si="1"/>
        <v>0</v>
      </c>
      <c r="G9" s="132">
        <f t="shared" si="2"/>
        <v>0</v>
      </c>
      <c r="H9" s="76"/>
      <c r="I9" s="70"/>
      <c r="J9" s="70"/>
      <c r="K9" s="70"/>
      <c r="L9" s="70"/>
      <c r="M9" s="70"/>
    </row>
    <row r="10" spans="1:23" ht="17.399999999999999">
      <c r="A10" s="104">
        <v>7</v>
      </c>
      <c r="B10" s="104" t="s">
        <v>5</v>
      </c>
      <c r="C10" s="104" t="s">
        <v>100</v>
      </c>
      <c r="D10" s="104">
        <v>1</v>
      </c>
      <c r="E10" s="131">
        <f t="shared" si="0"/>
        <v>11880</v>
      </c>
      <c r="F10" s="131">
        <f t="shared" si="1"/>
        <v>3800</v>
      </c>
      <c r="G10" s="131">
        <f t="shared" si="2"/>
        <v>15680</v>
      </c>
      <c r="H10" s="76"/>
      <c r="I10" s="70"/>
      <c r="J10" s="70"/>
      <c r="K10" s="70"/>
      <c r="L10" s="70"/>
      <c r="M10" s="70"/>
    </row>
    <row r="11" spans="1:23" ht="17.399999999999999">
      <c r="A11" s="104">
        <v>8</v>
      </c>
      <c r="B11" s="104" t="s">
        <v>8</v>
      </c>
      <c r="C11" s="104" t="s">
        <v>101</v>
      </c>
      <c r="D11" s="104">
        <v>1</v>
      </c>
      <c r="E11" s="131">
        <f t="shared" si="0"/>
        <v>11880</v>
      </c>
      <c r="F11" s="131">
        <f t="shared" si="1"/>
        <v>3800</v>
      </c>
      <c r="G11" s="131">
        <f t="shared" si="2"/>
        <v>15680</v>
      </c>
      <c r="H11" s="76"/>
      <c r="I11" s="70"/>
      <c r="J11" s="70"/>
      <c r="K11" s="70"/>
      <c r="L11" s="70"/>
      <c r="M11" s="70"/>
    </row>
    <row r="12" spans="1:23" ht="17.399999999999999">
      <c r="A12" s="104">
        <v>9</v>
      </c>
      <c r="B12" s="104" t="s">
        <v>17</v>
      </c>
      <c r="C12" s="104" t="s">
        <v>102</v>
      </c>
      <c r="D12" s="104">
        <v>1</v>
      </c>
      <c r="E12" s="131">
        <f t="shared" si="0"/>
        <v>11880</v>
      </c>
      <c r="F12" s="131">
        <f t="shared" si="1"/>
        <v>3800</v>
      </c>
      <c r="G12" s="131">
        <f t="shared" si="2"/>
        <v>15680</v>
      </c>
      <c r="H12" s="76"/>
      <c r="J12" s="70"/>
      <c r="K12" s="70"/>
      <c r="L12" s="70"/>
      <c r="M12" s="70"/>
    </row>
    <row r="13" spans="1:23" ht="17.399999999999999">
      <c r="A13" s="104">
        <v>10</v>
      </c>
      <c r="B13" s="104" t="s">
        <v>16</v>
      </c>
      <c r="C13" s="104" t="s">
        <v>103</v>
      </c>
      <c r="D13" s="104">
        <v>1</v>
      </c>
      <c r="E13" s="131">
        <f t="shared" si="0"/>
        <v>11880</v>
      </c>
      <c r="F13" s="131">
        <f t="shared" si="1"/>
        <v>3800</v>
      </c>
      <c r="G13" s="131">
        <f t="shared" si="2"/>
        <v>15680</v>
      </c>
      <c r="H13" s="76"/>
      <c r="I13" s="70"/>
      <c r="J13" s="70"/>
      <c r="K13" s="70"/>
      <c r="L13" s="70"/>
      <c r="M13" s="70"/>
    </row>
    <row r="14" spans="1:23" ht="17.399999999999999">
      <c r="A14" s="105">
        <v>11</v>
      </c>
      <c r="B14" s="105" t="s">
        <v>6</v>
      </c>
      <c r="C14" s="105" t="s">
        <v>104</v>
      </c>
      <c r="D14" s="105">
        <v>0</v>
      </c>
      <c r="E14" s="132">
        <f t="shared" si="0"/>
        <v>0</v>
      </c>
      <c r="F14" s="132">
        <f t="shared" si="1"/>
        <v>0</v>
      </c>
      <c r="G14" s="132">
        <f t="shared" si="2"/>
        <v>0</v>
      </c>
      <c r="H14" s="76"/>
      <c r="I14" s="70"/>
      <c r="J14" s="70"/>
      <c r="K14" s="70"/>
      <c r="L14" s="70"/>
      <c r="M14" s="70"/>
    </row>
    <row r="15" spans="1:23" ht="17.399999999999999">
      <c r="A15" s="105">
        <v>12</v>
      </c>
      <c r="B15" s="105" t="s">
        <v>1</v>
      </c>
      <c r="C15" s="105" t="s">
        <v>121</v>
      </c>
      <c r="D15" s="105">
        <v>0</v>
      </c>
      <c r="E15" s="132">
        <f t="shared" si="0"/>
        <v>0</v>
      </c>
      <c r="F15" s="132">
        <f t="shared" si="1"/>
        <v>0</v>
      </c>
      <c r="G15" s="132">
        <f t="shared" si="2"/>
        <v>0</v>
      </c>
      <c r="H15" s="76"/>
      <c r="I15" s="70"/>
      <c r="J15" s="70"/>
      <c r="K15" s="70"/>
      <c r="L15" s="70"/>
      <c r="M15" s="70"/>
    </row>
    <row r="16" spans="1:23" ht="17.399999999999999">
      <c r="A16" s="105">
        <v>13</v>
      </c>
      <c r="B16" s="106" t="s">
        <v>116</v>
      </c>
      <c r="C16" s="105" t="s">
        <v>105</v>
      </c>
      <c r="D16" s="105">
        <v>0</v>
      </c>
      <c r="E16" s="132">
        <f t="shared" si="0"/>
        <v>0</v>
      </c>
      <c r="F16" s="132">
        <f t="shared" si="1"/>
        <v>0</v>
      </c>
      <c r="G16" s="132">
        <f t="shared" si="2"/>
        <v>0</v>
      </c>
      <c r="H16" s="76"/>
      <c r="I16" s="70"/>
      <c r="J16" s="70"/>
      <c r="K16" s="70"/>
      <c r="L16" s="70"/>
      <c r="M16" s="70"/>
      <c r="U16" s="77"/>
      <c r="W16" s="77"/>
    </row>
    <row r="17" spans="1:14" ht="17.399999999999999">
      <c r="A17" s="105">
        <v>14</v>
      </c>
      <c r="B17" s="106" t="s">
        <v>117</v>
      </c>
      <c r="C17" s="105" t="s">
        <v>105</v>
      </c>
      <c r="D17" s="105">
        <v>0</v>
      </c>
      <c r="E17" s="132">
        <f t="shared" si="0"/>
        <v>0</v>
      </c>
      <c r="F17" s="132">
        <f t="shared" si="1"/>
        <v>0</v>
      </c>
      <c r="G17" s="132">
        <f t="shared" si="2"/>
        <v>0</v>
      </c>
      <c r="H17" s="78"/>
      <c r="I17" s="67"/>
      <c r="J17" s="70"/>
      <c r="K17" s="70"/>
      <c r="L17" s="70"/>
      <c r="M17" s="70"/>
    </row>
    <row r="18" spans="1:14" ht="17.399999999999999">
      <c r="A18" s="104">
        <v>15</v>
      </c>
      <c r="B18" s="107" t="s">
        <v>118</v>
      </c>
      <c r="C18" s="104" t="s">
        <v>106</v>
      </c>
      <c r="D18" s="104">
        <v>1</v>
      </c>
      <c r="E18" s="131">
        <f t="shared" si="0"/>
        <v>11880</v>
      </c>
      <c r="F18" s="131">
        <f t="shared" si="1"/>
        <v>3800</v>
      </c>
      <c r="G18" s="131">
        <f t="shared" si="2"/>
        <v>15680</v>
      </c>
      <c r="H18" s="70"/>
      <c r="I18" s="70"/>
      <c r="J18" s="70"/>
      <c r="K18" s="70"/>
      <c r="L18" s="70"/>
      <c r="M18" s="70"/>
    </row>
    <row r="19" spans="1:14" ht="17.399999999999999">
      <c r="A19" s="105">
        <v>16</v>
      </c>
      <c r="B19" s="106" t="s">
        <v>119</v>
      </c>
      <c r="C19" s="105" t="s">
        <v>107</v>
      </c>
      <c r="D19" s="105">
        <v>0</v>
      </c>
      <c r="E19" s="132">
        <f t="shared" si="0"/>
        <v>0</v>
      </c>
      <c r="F19" s="132">
        <f t="shared" si="1"/>
        <v>0</v>
      </c>
      <c r="G19" s="132">
        <f t="shared" si="2"/>
        <v>0</v>
      </c>
      <c r="H19" s="70"/>
      <c r="I19" s="70"/>
      <c r="J19" s="70"/>
      <c r="K19" s="70"/>
      <c r="L19" s="70"/>
      <c r="M19" s="70"/>
      <c r="N19" s="79"/>
    </row>
    <row r="20" spans="1:14" ht="17.399999999999999">
      <c r="A20" s="105">
        <v>17</v>
      </c>
      <c r="B20" s="106" t="s">
        <v>120</v>
      </c>
      <c r="C20" s="105" t="s">
        <v>108</v>
      </c>
      <c r="D20" s="105">
        <v>0</v>
      </c>
      <c r="E20" s="132">
        <f t="shared" si="0"/>
        <v>0</v>
      </c>
      <c r="F20" s="132">
        <f t="shared" si="1"/>
        <v>0</v>
      </c>
      <c r="G20" s="132">
        <f t="shared" si="2"/>
        <v>0</v>
      </c>
      <c r="H20" s="70"/>
      <c r="I20" s="70"/>
      <c r="J20" s="70"/>
      <c r="K20" s="70"/>
      <c r="L20" s="70"/>
      <c r="M20" s="70"/>
    </row>
    <row r="21" spans="1:14" ht="17.399999999999999">
      <c r="A21" s="104">
        <v>18</v>
      </c>
      <c r="B21" s="104" t="s">
        <v>0</v>
      </c>
      <c r="C21" s="104" t="s">
        <v>109</v>
      </c>
      <c r="D21" s="104">
        <v>1</v>
      </c>
      <c r="E21" s="131">
        <f t="shared" si="0"/>
        <v>11880</v>
      </c>
      <c r="F21" s="131">
        <f t="shared" si="1"/>
        <v>3800</v>
      </c>
      <c r="G21" s="131">
        <f t="shared" si="2"/>
        <v>15680</v>
      </c>
      <c r="H21" s="70"/>
      <c r="I21" s="70"/>
      <c r="J21" s="70"/>
      <c r="K21" s="70"/>
      <c r="L21" s="70"/>
      <c r="M21" s="70"/>
    </row>
    <row r="22" spans="1:14" ht="17.399999999999999">
      <c r="A22" s="104">
        <v>19</v>
      </c>
      <c r="B22" s="104" t="s">
        <v>9</v>
      </c>
      <c r="C22" s="104" t="s">
        <v>110</v>
      </c>
      <c r="D22" s="104">
        <v>1</v>
      </c>
      <c r="E22" s="131">
        <f t="shared" si="0"/>
        <v>11880</v>
      </c>
      <c r="F22" s="131">
        <f t="shared" si="1"/>
        <v>3800</v>
      </c>
      <c r="G22" s="131">
        <f t="shared" si="2"/>
        <v>15680</v>
      </c>
    </row>
    <row r="23" spans="1:14" ht="17.399999999999999">
      <c r="A23" s="104">
        <v>20</v>
      </c>
      <c r="B23" s="104" t="s">
        <v>11</v>
      </c>
      <c r="C23" s="104" t="s">
        <v>111</v>
      </c>
      <c r="D23" s="104">
        <v>1</v>
      </c>
      <c r="E23" s="131">
        <f t="shared" si="0"/>
        <v>11880</v>
      </c>
      <c r="F23" s="131">
        <f t="shared" si="1"/>
        <v>3800</v>
      </c>
      <c r="G23" s="131">
        <f t="shared" si="2"/>
        <v>15680</v>
      </c>
    </row>
    <row r="24" spans="1:14" ht="17.399999999999999">
      <c r="A24" s="104">
        <v>21</v>
      </c>
      <c r="B24" s="104" t="s">
        <v>10</v>
      </c>
      <c r="C24" s="104" t="s">
        <v>112</v>
      </c>
      <c r="D24" s="104">
        <v>1</v>
      </c>
      <c r="E24" s="131">
        <f t="shared" si="0"/>
        <v>11880</v>
      </c>
      <c r="F24" s="131">
        <f t="shared" si="1"/>
        <v>3800</v>
      </c>
      <c r="G24" s="131">
        <f t="shared" si="2"/>
        <v>15680</v>
      </c>
    </row>
    <row r="25" spans="1:14" ht="17.399999999999999">
      <c r="A25" s="105">
        <v>22</v>
      </c>
      <c r="B25" s="105" t="s">
        <v>3</v>
      </c>
      <c r="C25" s="105" t="s">
        <v>90</v>
      </c>
      <c r="D25" s="105">
        <v>0</v>
      </c>
      <c r="E25" s="132">
        <f t="shared" si="0"/>
        <v>0</v>
      </c>
      <c r="F25" s="132">
        <f t="shared" si="1"/>
        <v>0</v>
      </c>
      <c r="G25" s="132">
        <f t="shared" si="2"/>
        <v>0</v>
      </c>
    </row>
    <row r="26" spans="1:14" ht="17.399999999999999">
      <c r="A26" s="104">
        <v>23</v>
      </c>
      <c r="B26" s="104" t="s">
        <v>7</v>
      </c>
      <c r="C26" s="104" t="s">
        <v>113</v>
      </c>
      <c r="D26" s="104">
        <v>1</v>
      </c>
      <c r="E26" s="131">
        <f t="shared" si="0"/>
        <v>11880</v>
      </c>
      <c r="F26" s="131">
        <f t="shared" si="1"/>
        <v>3800</v>
      </c>
      <c r="G26" s="131">
        <f t="shared" si="2"/>
        <v>15680</v>
      </c>
    </row>
    <row r="27" spans="1:14" ht="17.399999999999999">
      <c r="A27" s="105">
        <v>24</v>
      </c>
      <c r="B27" s="105" t="s">
        <v>18</v>
      </c>
      <c r="C27" s="105" t="s">
        <v>90</v>
      </c>
      <c r="D27" s="105">
        <v>0</v>
      </c>
      <c r="E27" s="132">
        <f t="shared" si="0"/>
        <v>0</v>
      </c>
      <c r="F27" s="132">
        <f t="shared" si="1"/>
        <v>0</v>
      </c>
      <c r="G27" s="132">
        <f t="shared" si="2"/>
        <v>0</v>
      </c>
    </row>
    <row r="28" spans="1:14">
      <c r="D28" s="68">
        <f>SUM(D4:D27)</f>
        <v>13</v>
      </c>
      <c r="G28" s="134">
        <f>SUM(G4:G27)</f>
        <v>203840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D133E-CBD4-4C8D-8C26-62481F8ECD58}">
  <dimension ref="A1:L45"/>
  <sheetViews>
    <sheetView zoomScale="85" zoomScaleNormal="85" workbookViewId="0">
      <pane ySplit="2" topLeftCell="A3" activePane="bottomLeft" state="frozen"/>
      <selection pane="bottomLeft" activeCell="H13" sqref="H13:I16"/>
    </sheetView>
  </sheetViews>
  <sheetFormatPr defaultRowHeight="13.8"/>
  <cols>
    <col min="1" max="1" width="3.8984375" bestFit="1" customWidth="1"/>
    <col min="2" max="2" width="7.59765625" bestFit="1" customWidth="1"/>
    <col min="3" max="3" width="14.59765625" bestFit="1" customWidth="1"/>
    <col min="4" max="4" width="28.09765625" bestFit="1" customWidth="1"/>
    <col min="5" max="5" width="21.09765625" bestFit="1" customWidth="1"/>
    <col min="6" max="6" width="17.3984375" bestFit="1" customWidth="1"/>
    <col min="7" max="7" width="26.5" style="90" bestFit="1" customWidth="1"/>
    <col min="8" max="8" width="26.59765625" style="90" bestFit="1" customWidth="1"/>
    <col min="9" max="9" width="16.296875" style="90" bestFit="1" customWidth="1"/>
    <col min="10" max="10" width="16" bestFit="1" customWidth="1"/>
    <col min="11" max="11" width="10.5" bestFit="1" customWidth="1"/>
    <col min="12" max="12" width="10.19921875" bestFit="1" customWidth="1"/>
  </cols>
  <sheetData>
    <row r="1" spans="1:12" ht="37.200000000000003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93" customFormat="1">
      <c r="A2" s="136" t="s">
        <v>209</v>
      </c>
      <c r="B2" s="136" t="s">
        <v>76</v>
      </c>
      <c r="C2" s="136" t="s">
        <v>20</v>
      </c>
      <c r="D2" s="136" t="s">
        <v>200</v>
      </c>
      <c r="E2" s="136" t="s">
        <v>206</v>
      </c>
      <c r="F2" s="150" t="s">
        <v>204</v>
      </c>
      <c r="G2" s="136" t="s">
        <v>74</v>
      </c>
      <c r="H2" s="151" t="s">
        <v>210</v>
      </c>
      <c r="I2" s="151" t="s">
        <v>211</v>
      </c>
      <c r="J2" s="136" t="s">
        <v>212</v>
      </c>
      <c r="K2" s="136" t="s">
        <v>213</v>
      </c>
      <c r="L2" s="136" t="s">
        <v>214</v>
      </c>
    </row>
    <row r="3" spans="1:12">
      <c r="A3" s="216">
        <v>1</v>
      </c>
      <c r="B3" s="216" t="s">
        <v>12</v>
      </c>
      <c r="C3" s="216" t="s">
        <v>215</v>
      </c>
      <c r="D3" s="216"/>
      <c r="E3" s="216"/>
      <c r="F3" s="244">
        <v>3</v>
      </c>
      <c r="G3" s="216">
        <v>1</v>
      </c>
      <c r="H3" s="243"/>
      <c r="I3" s="243">
        <v>45839</v>
      </c>
      <c r="J3" s="216"/>
      <c r="K3" s="216"/>
      <c r="L3" s="216"/>
    </row>
    <row r="4" spans="1:12">
      <c r="A4" s="218"/>
      <c r="B4" s="218"/>
      <c r="C4" s="218"/>
      <c r="D4" s="218"/>
      <c r="E4" s="218"/>
      <c r="F4" s="244"/>
      <c r="G4" s="218"/>
      <c r="H4" s="218"/>
      <c r="I4" s="218"/>
      <c r="J4" s="218"/>
      <c r="K4" s="218"/>
      <c r="L4" s="218"/>
    </row>
    <row r="5" spans="1:12">
      <c r="A5" s="212">
        <v>2</v>
      </c>
      <c r="B5" s="212" t="s">
        <v>14</v>
      </c>
      <c r="C5" s="212" t="s">
        <v>216</v>
      </c>
      <c r="D5" s="212"/>
      <c r="E5" s="212"/>
      <c r="F5" s="238">
        <v>3</v>
      </c>
      <c r="G5" s="212">
        <v>1</v>
      </c>
      <c r="H5" s="212"/>
      <c r="I5" s="235">
        <v>45854</v>
      </c>
      <c r="J5" s="212"/>
      <c r="K5" s="212"/>
      <c r="L5" s="212"/>
    </row>
    <row r="6" spans="1:12">
      <c r="A6" s="213"/>
      <c r="B6" s="213"/>
      <c r="C6" s="213"/>
      <c r="D6" s="213"/>
      <c r="E6" s="213"/>
      <c r="F6" s="238"/>
      <c r="G6" s="213"/>
      <c r="H6" s="213"/>
      <c r="I6" s="213"/>
      <c r="J6" s="213"/>
      <c r="K6" s="213"/>
      <c r="L6" s="213"/>
    </row>
    <row r="7" spans="1:12">
      <c r="A7" s="138">
        <v>3</v>
      </c>
      <c r="B7" s="138" t="s">
        <v>4</v>
      </c>
      <c r="C7" s="138" t="s">
        <v>217</v>
      </c>
      <c r="D7" s="138"/>
      <c r="E7" s="138">
        <v>2</v>
      </c>
      <c r="F7" s="138"/>
      <c r="G7" s="138"/>
      <c r="H7" s="152">
        <v>45840</v>
      </c>
      <c r="I7" s="138"/>
      <c r="J7" s="138"/>
      <c r="K7" s="138"/>
      <c r="L7" s="138"/>
    </row>
    <row r="8" spans="1:12">
      <c r="A8" s="137">
        <v>4</v>
      </c>
      <c r="B8" s="137" t="s">
        <v>13</v>
      </c>
      <c r="C8" s="137" t="s">
        <v>68</v>
      </c>
      <c r="D8" s="137"/>
      <c r="E8" s="137"/>
      <c r="F8" s="137">
        <v>5</v>
      </c>
      <c r="G8" s="137">
        <v>1</v>
      </c>
      <c r="H8" s="137"/>
      <c r="I8" s="173">
        <v>45855</v>
      </c>
      <c r="J8" s="137"/>
      <c r="K8" s="137"/>
      <c r="L8" s="137"/>
    </row>
    <row r="9" spans="1:12">
      <c r="A9" s="148">
        <v>5</v>
      </c>
      <c r="B9" s="148" t="s">
        <v>15</v>
      </c>
      <c r="C9" s="148" t="s">
        <v>70</v>
      </c>
      <c r="D9" s="148"/>
      <c r="E9" s="148">
        <v>1</v>
      </c>
      <c r="F9" s="148">
        <v>3</v>
      </c>
      <c r="G9" s="148"/>
      <c r="H9" s="172">
        <v>45845</v>
      </c>
      <c r="I9" s="148"/>
      <c r="J9" s="148"/>
      <c r="K9" s="148"/>
      <c r="L9" s="148"/>
    </row>
    <row r="10" spans="1:12">
      <c r="A10" s="137">
        <v>6</v>
      </c>
      <c r="B10" s="137" t="s">
        <v>2</v>
      </c>
      <c r="C10" s="137" t="s">
        <v>218</v>
      </c>
      <c r="D10" s="137"/>
      <c r="E10" s="137"/>
      <c r="F10" s="137">
        <v>4</v>
      </c>
      <c r="G10" s="137"/>
      <c r="H10" s="137"/>
      <c r="I10" s="137"/>
      <c r="J10" s="137"/>
      <c r="K10" s="137"/>
      <c r="L10" s="137"/>
    </row>
    <row r="11" spans="1:12">
      <c r="A11" s="216">
        <v>7</v>
      </c>
      <c r="B11" s="216" t="s">
        <v>5</v>
      </c>
      <c r="C11" s="216" t="s">
        <v>60</v>
      </c>
      <c r="D11" s="214" t="s">
        <v>219</v>
      </c>
      <c r="E11" s="216">
        <v>1</v>
      </c>
      <c r="F11" s="244">
        <v>4</v>
      </c>
      <c r="G11" s="216">
        <v>1</v>
      </c>
      <c r="H11" s="219">
        <v>45848</v>
      </c>
      <c r="I11" s="220"/>
      <c r="J11" s="216" t="s">
        <v>220</v>
      </c>
      <c r="K11" s="216" t="s">
        <v>220</v>
      </c>
      <c r="L11" s="216" t="s">
        <v>220</v>
      </c>
    </row>
    <row r="12" spans="1:12">
      <c r="A12" s="218"/>
      <c r="B12" s="218"/>
      <c r="C12" s="218"/>
      <c r="D12" s="215"/>
      <c r="E12" s="218"/>
      <c r="F12" s="244"/>
      <c r="G12" s="218"/>
      <c r="H12" s="223"/>
      <c r="I12" s="224"/>
      <c r="J12" s="218"/>
      <c r="K12" s="218"/>
      <c r="L12" s="218"/>
    </row>
    <row r="13" spans="1:12">
      <c r="A13" s="212">
        <v>8</v>
      </c>
      <c r="B13" s="212" t="s">
        <v>8</v>
      </c>
      <c r="C13" s="212" t="s">
        <v>221</v>
      </c>
      <c r="D13" s="212"/>
      <c r="E13" s="212">
        <v>2</v>
      </c>
      <c r="F13" s="212">
        <v>5</v>
      </c>
      <c r="G13" s="212">
        <v>1</v>
      </c>
      <c r="H13" s="225">
        <v>45853</v>
      </c>
      <c r="I13" s="226"/>
      <c r="J13" s="212"/>
      <c r="K13" s="212"/>
      <c r="L13" s="212"/>
    </row>
    <row r="14" spans="1:12">
      <c r="A14" s="232"/>
      <c r="B14" s="232"/>
      <c r="C14" s="232"/>
      <c r="D14" s="232"/>
      <c r="E14" s="232"/>
      <c r="F14" s="232"/>
      <c r="G14" s="232"/>
      <c r="H14" s="233"/>
      <c r="I14" s="234"/>
      <c r="J14" s="232"/>
      <c r="K14" s="232"/>
      <c r="L14" s="232"/>
    </row>
    <row r="15" spans="1:12">
      <c r="A15" s="232"/>
      <c r="B15" s="232"/>
      <c r="C15" s="232"/>
      <c r="D15" s="232"/>
      <c r="E15" s="232"/>
      <c r="F15" s="232"/>
      <c r="G15" s="232"/>
      <c r="H15" s="233"/>
      <c r="I15" s="234"/>
      <c r="J15" s="232"/>
      <c r="K15" s="232"/>
      <c r="L15" s="232"/>
    </row>
    <row r="16" spans="1:12">
      <c r="A16" s="213"/>
      <c r="B16" s="213"/>
      <c r="C16" s="213"/>
      <c r="D16" s="213"/>
      <c r="E16" s="213"/>
      <c r="F16" s="213"/>
      <c r="G16" s="213"/>
      <c r="H16" s="227"/>
      <c r="I16" s="228"/>
      <c r="J16" s="213"/>
      <c r="K16" s="213"/>
      <c r="L16" s="213"/>
    </row>
    <row r="17" spans="1:12">
      <c r="A17" s="216">
        <v>9</v>
      </c>
      <c r="B17" s="216" t="s">
        <v>17</v>
      </c>
      <c r="C17" s="216" t="s">
        <v>222</v>
      </c>
      <c r="D17" s="216"/>
      <c r="E17" s="216">
        <v>1</v>
      </c>
      <c r="F17" s="216">
        <v>3</v>
      </c>
      <c r="G17" s="216"/>
      <c r="H17" s="243">
        <v>45841</v>
      </c>
      <c r="I17" s="146"/>
      <c r="J17" s="216"/>
      <c r="K17" s="216"/>
      <c r="L17" s="216"/>
    </row>
    <row r="18" spans="1:12">
      <c r="A18" s="218"/>
      <c r="B18" s="218"/>
      <c r="C18" s="218"/>
      <c r="D18" s="218"/>
      <c r="E18" s="218"/>
      <c r="F18" s="218"/>
      <c r="G18" s="218"/>
      <c r="H18" s="218"/>
      <c r="I18" s="147"/>
      <c r="J18" s="218"/>
      <c r="K18" s="218"/>
      <c r="L18" s="218"/>
    </row>
    <row r="19" spans="1:12">
      <c r="A19" s="212">
        <v>10</v>
      </c>
      <c r="B19" s="212" t="s">
        <v>16</v>
      </c>
      <c r="C19" s="212" t="s">
        <v>223</v>
      </c>
      <c r="D19" s="239" t="s">
        <v>219</v>
      </c>
      <c r="E19" s="212">
        <v>2</v>
      </c>
      <c r="F19" s="212">
        <v>3</v>
      </c>
      <c r="G19" s="212">
        <v>1</v>
      </c>
      <c r="H19" s="225">
        <v>45847</v>
      </c>
      <c r="I19" s="226"/>
      <c r="J19" s="212" t="s">
        <v>220</v>
      </c>
      <c r="K19" s="212" t="s">
        <v>220</v>
      </c>
      <c r="L19" s="212" t="s">
        <v>220</v>
      </c>
    </row>
    <row r="20" spans="1:12">
      <c r="A20" s="232"/>
      <c r="B20" s="232"/>
      <c r="C20" s="232"/>
      <c r="D20" s="240"/>
      <c r="E20" s="232"/>
      <c r="F20" s="232"/>
      <c r="G20" s="232"/>
      <c r="H20" s="233"/>
      <c r="I20" s="234"/>
      <c r="J20" s="232"/>
      <c r="K20" s="232"/>
      <c r="L20" s="232"/>
    </row>
    <row r="21" spans="1:12">
      <c r="A21" s="213"/>
      <c r="B21" s="213"/>
      <c r="C21" s="213"/>
      <c r="D21" s="240"/>
      <c r="E21" s="213"/>
      <c r="F21" s="213"/>
      <c r="G21" s="213"/>
      <c r="H21" s="227"/>
      <c r="I21" s="228"/>
      <c r="J21" s="213"/>
      <c r="K21" s="213"/>
      <c r="L21" s="213"/>
    </row>
    <row r="22" spans="1:12">
      <c r="A22" s="138">
        <v>11</v>
      </c>
      <c r="B22" s="138" t="s">
        <v>6</v>
      </c>
      <c r="C22" s="138" t="s">
        <v>224</v>
      </c>
      <c r="D22" s="138"/>
      <c r="E22" s="138"/>
      <c r="F22" s="138"/>
      <c r="G22" s="138"/>
      <c r="H22" s="138"/>
      <c r="I22" s="138"/>
      <c r="J22" s="138"/>
      <c r="K22" s="138"/>
      <c r="L22" s="138"/>
    </row>
    <row r="23" spans="1:12">
      <c r="A23" s="236">
        <v>11</v>
      </c>
      <c r="B23" s="236" t="s">
        <v>1</v>
      </c>
      <c r="C23" s="236" t="s">
        <v>56</v>
      </c>
      <c r="D23" s="238"/>
      <c r="E23" s="212">
        <v>1</v>
      </c>
      <c r="F23" s="212">
        <v>4</v>
      </c>
      <c r="G23" s="212"/>
      <c r="H23" s="235">
        <v>45846</v>
      </c>
      <c r="I23" s="139"/>
      <c r="J23" s="212"/>
      <c r="K23" s="212"/>
      <c r="L23" s="212"/>
    </row>
    <row r="24" spans="1:12">
      <c r="A24" s="237"/>
      <c r="B24" s="237"/>
      <c r="C24" s="237"/>
      <c r="D24" s="238"/>
      <c r="E24" s="213"/>
      <c r="F24" s="213"/>
      <c r="G24" s="213"/>
      <c r="H24" s="213"/>
      <c r="I24" s="140"/>
      <c r="J24" s="213"/>
      <c r="K24" s="213"/>
      <c r="L24" s="213"/>
    </row>
    <row r="25" spans="1:12">
      <c r="A25" s="216">
        <v>12</v>
      </c>
      <c r="B25" s="216" t="s">
        <v>19</v>
      </c>
      <c r="C25" s="216" t="s">
        <v>225</v>
      </c>
      <c r="D25" s="216"/>
      <c r="E25" s="216">
        <v>1</v>
      </c>
      <c r="F25" s="216">
        <v>10</v>
      </c>
      <c r="G25" s="216">
        <v>1</v>
      </c>
      <c r="H25" s="219">
        <v>45838</v>
      </c>
      <c r="I25" s="220"/>
      <c r="J25" s="216"/>
      <c r="K25" s="216"/>
      <c r="L25" s="216"/>
    </row>
    <row r="26" spans="1:12">
      <c r="A26" s="217"/>
      <c r="B26" s="217"/>
      <c r="C26" s="217"/>
      <c r="D26" s="217"/>
      <c r="E26" s="217"/>
      <c r="F26" s="217"/>
      <c r="G26" s="217"/>
      <c r="H26" s="221"/>
      <c r="I26" s="222"/>
      <c r="J26" s="217"/>
      <c r="K26" s="217"/>
      <c r="L26" s="217"/>
    </row>
    <row r="27" spans="1:12">
      <c r="A27" s="217"/>
      <c r="B27" s="217"/>
      <c r="C27" s="217"/>
      <c r="D27" s="217"/>
      <c r="E27" s="217"/>
      <c r="F27" s="217"/>
      <c r="G27" s="217"/>
      <c r="H27" s="221"/>
      <c r="I27" s="222"/>
      <c r="J27" s="217"/>
      <c r="K27" s="217"/>
      <c r="L27" s="217"/>
    </row>
    <row r="28" spans="1:12">
      <c r="A28" s="217"/>
      <c r="B28" s="217"/>
      <c r="C28" s="217"/>
      <c r="D28" s="217"/>
      <c r="E28" s="217"/>
      <c r="F28" s="217"/>
      <c r="G28" s="217"/>
      <c r="H28" s="221"/>
      <c r="I28" s="222"/>
      <c r="J28" s="217"/>
      <c r="K28" s="217"/>
      <c r="L28" s="217"/>
    </row>
    <row r="29" spans="1:12">
      <c r="A29" s="217"/>
      <c r="B29" s="217"/>
      <c r="C29" s="217"/>
      <c r="D29" s="217"/>
      <c r="E29" s="217"/>
      <c r="F29" s="217"/>
      <c r="G29" s="217"/>
      <c r="H29" s="221"/>
      <c r="I29" s="222"/>
      <c r="J29" s="217"/>
      <c r="K29" s="217"/>
      <c r="L29" s="217"/>
    </row>
    <row r="30" spans="1:12">
      <c r="A30" s="218"/>
      <c r="B30" s="218"/>
      <c r="C30" s="218"/>
      <c r="D30" s="218"/>
      <c r="E30" s="218"/>
      <c r="F30" s="218"/>
      <c r="G30" s="218"/>
      <c r="H30" s="223"/>
      <c r="I30" s="224"/>
      <c r="J30" s="218"/>
      <c r="K30" s="218"/>
      <c r="L30" s="218"/>
    </row>
    <row r="31" spans="1:12">
      <c r="A31" s="212">
        <v>13</v>
      </c>
      <c r="B31" s="212" t="s">
        <v>0</v>
      </c>
      <c r="C31" s="212" t="s">
        <v>55</v>
      </c>
      <c r="D31" s="212"/>
      <c r="E31" s="212">
        <v>3</v>
      </c>
      <c r="F31" s="212">
        <v>4</v>
      </c>
      <c r="G31" s="212">
        <v>1</v>
      </c>
      <c r="H31" s="225">
        <v>45852</v>
      </c>
      <c r="I31" s="226"/>
      <c r="J31" s="212"/>
      <c r="K31" s="212"/>
      <c r="L31" s="212"/>
    </row>
    <row r="32" spans="1:12">
      <c r="A32" s="232"/>
      <c r="B32" s="232"/>
      <c r="C32" s="232"/>
      <c r="D32" s="232"/>
      <c r="E32" s="232"/>
      <c r="F32" s="232"/>
      <c r="G32" s="232"/>
      <c r="H32" s="233"/>
      <c r="I32" s="234"/>
      <c r="J32" s="232"/>
      <c r="K32" s="232"/>
      <c r="L32" s="232"/>
    </row>
    <row r="33" spans="1:12">
      <c r="A33" s="213"/>
      <c r="B33" s="213"/>
      <c r="C33" s="213"/>
      <c r="D33" s="213"/>
      <c r="E33" s="213"/>
      <c r="F33" s="213"/>
      <c r="G33" s="213"/>
      <c r="H33" s="227"/>
      <c r="I33" s="228"/>
      <c r="J33" s="213"/>
      <c r="K33" s="213"/>
      <c r="L33" s="213"/>
    </row>
    <row r="34" spans="1:12">
      <c r="A34" s="138">
        <v>14</v>
      </c>
      <c r="B34" s="138" t="s">
        <v>9</v>
      </c>
      <c r="C34" s="138" t="s">
        <v>64</v>
      </c>
      <c r="D34" s="138"/>
      <c r="E34" s="138">
        <v>1</v>
      </c>
      <c r="F34" s="138">
        <v>4</v>
      </c>
      <c r="G34" s="138">
        <v>1</v>
      </c>
      <c r="H34" s="241">
        <v>45852</v>
      </c>
      <c r="I34" s="242"/>
      <c r="J34" s="138"/>
      <c r="K34" s="138"/>
      <c r="L34" s="138"/>
    </row>
    <row r="35" spans="1:12">
      <c r="A35" s="212">
        <v>15</v>
      </c>
      <c r="B35" s="212" t="s">
        <v>11</v>
      </c>
      <c r="C35" s="212" t="s">
        <v>226</v>
      </c>
      <c r="D35" s="212"/>
      <c r="E35" s="212">
        <v>3</v>
      </c>
      <c r="F35" s="212">
        <v>6</v>
      </c>
      <c r="G35" s="212">
        <v>1</v>
      </c>
      <c r="H35" s="225">
        <v>45847</v>
      </c>
      <c r="I35" s="226"/>
      <c r="J35" s="212"/>
      <c r="K35" s="212"/>
      <c r="L35" s="212"/>
    </row>
    <row r="36" spans="1:12">
      <c r="A36" s="213"/>
      <c r="B36" s="213"/>
      <c r="C36" s="213"/>
      <c r="D36" s="213"/>
      <c r="E36" s="213"/>
      <c r="F36" s="213"/>
      <c r="G36" s="213"/>
      <c r="H36" s="227"/>
      <c r="I36" s="228"/>
      <c r="J36" s="213"/>
      <c r="K36" s="213"/>
      <c r="L36" s="213"/>
    </row>
    <row r="37" spans="1:12">
      <c r="A37" s="216">
        <v>16</v>
      </c>
      <c r="B37" s="216" t="s">
        <v>10</v>
      </c>
      <c r="C37" s="216" t="s">
        <v>65</v>
      </c>
      <c r="D37" s="229" t="s">
        <v>219</v>
      </c>
      <c r="E37" s="216">
        <v>3</v>
      </c>
      <c r="F37" s="216">
        <v>6</v>
      </c>
      <c r="G37" s="216">
        <v>1</v>
      </c>
      <c r="H37" s="219">
        <v>45849</v>
      </c>
      <c r="I37" s="220"/>
      <c r="J37" s="216" t="s">
        <v>220</v>
      </c>
      <c r="K37" s="216" t="s">
        <v>220</v>
      </c>
      <c r="L37" s="216" t="s">
        <v>220</v>
      </c>
    </row>
    <row r="38" spans="1:12">
      <c r="A38" s="217"/>
      <c r="B38" s="217"/>
      <c r="C38" s="217"/>
      <c r="D38" s="230"/>
      <c r="E38" s="217"/>
      <c r="F38" s="217"/>
      <c r="G38" s="217"/>
      <c r="H38" s="221"/>
      <c r="I38" s="222"/>
      <c r="J38" s="217"/>
      <c r="K38" s="217"/>
      <c r="L38" s="217"/>
    </row>
    <row r="39" spans="1:12">
      <c r="A39" s="218"/>
      <c r="B39" s="218"/>
      <c r="C39" s="218"/>
      <c r="D39" s="231"/>
      <c r="E39" s="218"/>
      <c r="F39" s="218"/>
      <c r="G39" s="218"/>
      <c r="H39" s="223"/>
      <c r="I39" s="224"/>
      <c r="J39" s="218"/>
      <c r="K39" s="218"/>
      <c r="L39" s="218"/>
    </row>
    <row r="40" spans="1:12">
      <c r="A40" s="212">
        <v>17</v>
      </c>
      <c r="B40" s="212" t="s">
        <v>7</v>
      </c>
      <c r="C40" s="212" t="s">
        <v>62</v>
      </c>
      <c r="D40" s="214" t="s">
        <v>219</v>
      </c>
      <c r="E40" s="139"/>
      <c r="F40" s="212">
        <v>3</v>
      </c>
      <c r="G40" s="212"/>
      <c r="H40" s="212"/>
      <c r="I40" s="139"/>
      <c r="J40" s="212" t="s">
        <v>220</v>
      </c>
      <c r="K40" s="212" t="s">
        <v>220</v>
      </c>
      <c r="L40" s="212" t="s">
        <v>220</v>
      </c>
    </row>
    <row r="41" spans="1:12">
      <c r="A41" s="213"/>
      <c r="B41" s="213"/>
      <c r="C41" s="213"/>
      <c r="D41" s="215"/>
      <c r="E41" s="140"/>
      <c r="F41" s="213"/>
      <c r="G41" s="213"/>
      <c r="H41" s="213"/>
      <c r="I41" s="140"/>
      <c r="J41" s="213"/>
      <c r="K41" s="213"/>
      <c r="L41" s="213"/>
    </row>
    <row r="42" spans="1:12">
      <c r="A42" s="138">
        <v>18</v>
      </c>
      <c r="B42" s="138" t="s">
        <v>3</v>
      </c>
      <c r="C42" s="138" t="s">
        <v>227</v>
      </c>
      <c r="D42" s="138"/>
      <c r="E42" s="138">
        <v>1</v>
      </c>
      <c r="F42" s="138"/>
      <c r="G42" s="138"/>
      <c r="H42" s="152">
        <v>45842</v>
      </c>
      <c r="I42" s="138"/>
      <c r="J42" s="138"/>
      <c r="K42" s="138"/>
      <c r="L42" s="138"/>
    </row>
    <row r="43" spans="1:12">
      <c r="A43" s="148">
        <v>19</v>
      </c>
      <c r="B43" s="148" t="s">
        <v>18</v>
      </c>
      <c r="C43" s="148" t="s">
        <v>228</v>
      </c>
      <c r="D43" s="148"/>
      <c r="E43" s="148">
        <v>1</v>
      </c>
      <c r="F43" s="148">
        <v>6</v>
      </c>
      <c r="G43" s="148"/>
      <c r="H43" s="148"/>
      <c r="I43" s="148"/>
      <c r="J43" s="148"/>
      <c r="K43" s="148"/>
      <c r="L43" s="148"/>
    </row>
    <row r="44" spans="1:12" ht="14.4" thickBot="1">
      <c r="A44" s="135"/>
      <c r="B44" s="135"/>
      <c r="C44" s="153" t="s">
        <v>229</v>
      </c>
      <c r="D44" s="153"/>
      <c r="E44" s="153">
        <f>SUM(E3:E43)</f>
        <v>23</v>
      </c>
      <c r="F44" s="153">
        <f>SUM(F3:F43)</f>
        <v>76</v>
      </c>
      <c r="G44" s="153">
        <f>SUM(G3:G43)</f>
        <v>11</v>
      </c>
      <c r="H44" s="153"/>
      <c r="I44" s="153"/>
      <c r="J44" s="153"/>
      <c r="K44" s="153"/>
      <c r="L44" s="153"/>
    </row>
    <row r="45" spans="1:12" ht="14.4" thickTop="1"/>
  </sheetData>
  <mergeCells count="134">
    <mergeCell ref="K3:K4"/>
    <mergeCell ref="L3:L4"/>
    <mergeCell ref="A3:A4"/>
    <mergeCell ref="B3:B4"/>
    <mergeCell ref="C3:C4"/>
    <mergeCell ref="D3:D4"/>
    <mergeCell ref="E3:E4"/>
    <mergeCell ref="F3:F4"/>
    <mergeCell ref="J11:J12"/>
    <mergeCell ref="K11:K12"/>
    <mergeCell ref="L11:L12"/>
    <mergeCell ref="G5:G6"/>
    <mergeCell ref="H5:H6"/>
    <mergeCell ref="J5:J6"/>
    <mergeCell ref="K5:K6"/>
    <mergeCell ref="L5:L6"/>
    <mergeCell ref="B5:B6"/>
    <mergeCell ref="C5:C6"/>
    <mergeCell ref="D5:D6"/>
    <mergeCell ref="E5:E6"/>
    <mergeCell ref="F11:F12"/>
    <mergeCell ref="G3:G4"/>
    <mergeCell ref="H3:H4"/>
    <mergeCell ref="I3:I4"/>
    <mergeCell ref="J3:J4"/>
    <mergeCell ref="H34:I34"/>
    <mergeCell ref="F5:F6"/>
    <mergeCell ref="I5:I6"/>
    <mergeCell ref="A17:A18"/>
    <mergeCell ref="B17:B18"/>
    <mergeCell ref="C17:C18"/>
    <mergeCell ref="D17:D18"/>
    <mergeCell ref="E17:E18"/>
    <mergeCell ref="A13:A16"/>
    <mergeCell ref="B13:B16"/>
    <mergeCell ref="C13:C16"/>
    <mergeCell ref="D13:D16"/>
    <mergeCell ref="E13:E16"/>
    <mergeCell ref="F17:F18"/>
    <mergeCell ref="G17:G18"/>
    <mergeCell ref="H17:H18"/>
    <mergeCell ref="G11:G12"/>
    <mergeCell ref="H11:I12"/>
    <mergeCell ref="A11:A12"/>
    <mergeCell ref="B11:B12"/>
    <mergeCell ref="C11:C12"/>
    <mergeCell ref="D11:D12"/>
    <mergeCell ref="E11:E12"/>
    <mergeCell ref="A5:A6"/>
    <mergeCell ref="J17:J18"/>
    <mergeCell ref="K17:K18"/>
    <mergeCell ref="L17:L18"/>
    <mergeCell ref="G13:G16"/>
    <mergeCell ref="H13:I16"/>
    <mergeCell ref="J13:J16"/>
    <mergeCell ref="K13:K16"/>
    <mergeCell ref="L13:L16"/>
    <mergeCell ref="F13:F16"/>
    <mergeCell ref="A23:A24"/>
    <mergeCell ref="B23:B24"/>
    <mergeCell ref="C23:C24"/>
    <mergeCell ref="D23:D24"/>
    <mergeCell ref="E23:E24"/>
    <mergeCell ref="A19:A21"/>
    <mergeCell ref="B19:B21"/>
    <mergeCell ref="C19:C21"/>
    <mergeCell ref="D19:D21"/>
    <mergeCell ref="E19:E21"/>
    <mergeCell ref="F23:F24"/>
    <mergeCell ref="G23:G24"/>
    <mergeCell ref="H23:H24"/>
    <mergeCell ref="J23:J24"/>
    <mergeCell ref="K23:K24"/>
    <mergeCell ref="L23:L24"/>
    <mergeCell ref="G19:G21"/>
    <mergeCell ref="H19:I21"/>
    <mergeCell ref="J19:J21"/>
    <mergeCell ref="K19:K21"/>
    <mergeCell ref="L19:L21"/>
    <mergeCell ref="F19:F21"/>
    <mergeCell ref="A31:A33"/>
    <mergeCell ref="B31:B33"/>
    <mergeCell ref="C31:C33"/>
    <mergeCell ref="D31:D33"/>
    <mergeCell ref="E31:E33"/>
    <mergeCell ref="A25:A30"/>
    <mergeCell ref="B25:B30"/>
    <mergeCell ref="C25:C30"/>
    <mergeCell ref="D25:D30"/>
    <mergeCell ref="E25:E30"/>
    <mergeCell ref="F31:F33"/>
    <mergeCell ref="G31:G33"/>
    <mergeCell ref="H31:I33"/>
    <mergeCell ref="J31:J33"/>
    <mergeCell ref="K31:K33"/>
    <mergeCell ref="L31:L33"/>
    <mergeCell ref="G25:G30"/>
    <mergeCell ref="H25:I30"/>
    <mergeCell ref="J25:J30"/>
    <mergeCell ref="K25:K30"/>
    <mergeCell ref="L25:L30"/>
    <mergeCell ref="F25:F30"/>
    <mergeCell ref="A37:A39"/>
    <mergeCell ref="B37:B39"/>
    <mergeCell ref="C37:C39"/>
    <mergeCell ref="D37:D39"/>
    <mergeCell ref="E37:E39"/>
    <mergeCell ref="A35:A36"/>
    <mergeCell ref="B35:B36"/>
    <mergeCell ref="C35:C36"/>
    <mergeCell ref="D35:D36"/>
    <mergeCell ref="E35:E36"/>
    <mergeCell ref="F37:F39"/>
    <mergeCell ref="G37:G39"/>
    <mergeCell ref="H37:I39"/>
    <mergeCell ref="J37:J39"/>
    <mergeCell ref="K37:K39"/>
    <mergeCell ref="L37:L39"/>
    <mergeCell ref="G35:G36"/>
    <mergeCell ref="H35:I36"/>
    <mergeCell ref="J35:J36"/>
    <mergeCell ref="K35:K36"/>
    <mergeCell ref="L35:L36"/>
    <mergeCell ref="F35:F36"/>
    <mergeCell ref="H40:H41"/>
    <mergeCell ref="J40:J41"/>
    <mergeCell ref="K40:K41"/>
    <mergeCell ref="L40:L41"/>
    <mergeCell ref="A40:A41"/>
    <mergeCell ref="B40:B41"/>
    <mergeCell ref="C40:C41"/>
    <mergeCell ref="D40:D41"/>
    <mergeCell ref="F40:F41"/>
    <mergeCell ref="G40:G4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2D5A-7F88-44C3-A2C8-4233B0731780}">
  <dimension ref="A1:Q58"/>
  <sheetViews>
    <sheetView tabSelected="1" zoomScale="55" zoomScaleNormal="55" workbookViewId="0">
      <pane ySplit="2" topLeftCell="A52" activePane="bottomLeft" state="frozen"/>
      <selection pane="bottomLeft" activeCell="A49" sqref="A49"/>
    </sheetView>
  </sheetViews>
  <sheetFormatPr defaultRowHeight="13.8"/>
  <cols>
    <col min="1" max="1" width="6.296875" style="135" customWidth="1"/>
    <col min="2" max="2" width="8.69921875" style="135" bestFit="1" customWidth="1"/>
    <col min="3" max="3" width="14.69921875" style="135" bestFit="1" customWidth="1"/>
    <col min="4" max="4" width="11.8984375" style="135" bestFit="1" customWidth="1"/>
    <col min="5" max="5" width="17.5" style="135" bestFit="1" customWidth="1"/>
    <col min="6" max="6" width="14.69921875" style="135" bestFit="1" customWidth="1"/>
    <col min="7" max="7" width="7.796875" style="135" bestFit="1" customWidth="1"/>
    <col min="8" max="8" width="12.19921875" style="135" bestFit="1" customWidth="1"/>
    <col min="9" max="9" width="13" style="135" bestFit="1" customWidth="1"/>
    <col min="10" max="10" width="8.796875" style="135"/>
    <col min="11" max="11" width="13.59765625" style="135" bestFit="1" customWidth="1"/>
    <col min="12" max="12" width="23.296875" style="135" customWidth="1"/>
    <col min="13" max="13" width="21.19921875" style="135" customWidth="1"/>
    <col min="14" max="14" width="44.59765625" style="135" customWidth="1"/>
    <col min="15" max="15" width="16.5" style="135" customWidth="1"/>
    <col min="16" max="16" width="14.19921875" style="135" customWidth="1"/>
    <col min="17" max="16384" width="8.796875" style="135"/>
  </cols>
  <sheetData>
    <row r="1" spans="1:17" ht="20.399999999999999">
      <c r="A1" s="142" t="s">
        <v>77</v>
      </c>
    </row>
    <row r="2" spans="1:17">
      <c r="A2" s="136" t="s">
        <v>75</v>
      </c>
      <c r="B2" s="136" t="s">
        <v>76</v>
      </c>
      <c r="C2" s="136" t="s">
        <v>82</v>
      </c>
      <c r="D2" s="136" t="s">
        <v>80</v>
      </c>
      <c r="E2" s="136" t="s">
        <v>83</v>
      </c>
      <c r="F2" s="136" t="s">
        <v>81</v>
      </c>
      <c r="G2" s="136">
        <v>24</v>
      </c>
      <c r="H2" s="136" t="s">
        <v>78</v>
      </c>
      <c r="I2" s="136" t="s">
        <v>79</v>
      </c>
      <c r="J2" s="136" t="s">
        <v>201</v>
      </c>
      <c r="K2" s="136" t="s">
        <v>200</v>
      </c>
      <c r="L2" s="136" t="s">
        <v>206</v>
      </c>
      <c r="M2" s="136" t="s">
        <v>204</v>
      </c>
      <c r="N2" s="136" t="s">
        <v>74</v>
      </c>
      <c r="O2" s="178" t="s">
        <v>466</v>
      </c>
      <c r="P2" s="178" t="s">
        <v>467</v>
      </c>
    </row>
    <row r="3" spans="1:17" ht="30" customHeight="1">
      <c r="A3" s="138">
        <v>1</v>
      </c>
      <c r="B3" s="138" t="s">
        <v>12</v>
      </c>
      <c r="C3" s="138" t="s">
        <v>84</v>
      </c>
      <c r="D3" s="138" t="s">
        <v>86</v>
      </c>
      <c r="E3" s="138" t="s">
        <v>87</v>
      </c>
      <c r="F3" s="138" t="s">
        <v>88</v>
      </c>
      <c r="G3" s="138" t="s">
        <v>89</v>
      </c>
      <c r="H3" s="138">
        <v>32</v>
      </c>
      <c r="I3" s="138">
        <v>32</v>
      </c>
      <c r="J3" s="138"/>
      <c r="K3" s="138"/>
      <c r="L3" s="138"/>
      <c r="M3" s="244">
        <v>3</v>
      </c>
      <c r="N3" s="216">
        <v>1</v>
      </c>
      <c r="O3" s="248" t="s">
        <v>469</v>
      </c>
    </row>
    <row r="4" spans="1:17" ht="43.8" customHeight="1">
      <c r="A4" s="138">
        <v>2</v>
      </c>
      <c r="B4" s="138" t="s">
        <v>12</v>
      </c>
      <c r="C4" s="138" t="s">
        <v>85</v>
      </c>
      <c r="D4" s="138" t="s">
        <v>86</v>
      </c>
      <c r="E4" s="138" t="s">
        <v>87</v>
      </c>
      <c r="F4" s="138" t="s">
        <v>88</v>
      </c>
      <c r="G4" s="138" t="s">
        <v>89</v>
      </c>
      <c r="H4" s="138">
        <v>32</v>
      </c>
      <c r="I4" s="138">
        <v>7</v>
      </c>
      <c r="J4" s="138"/>
      <c r="K4" s="138"/>
      <c r="L4" s="138"/>
      <c r="M4" s="244"/>
      <c r="N4" s="218"/>
      <c r="O4" s="248"/>
    </row>
    <row r="5" spans="1:17" ht="39.6" customHeight="1">
      <c r="A5" s="137">
        <v>3</v>
      </c>
      <c r="B5" s="137" t="s">
        <v>14</v>
      </c>
      <c r="C5" s="143" t="s">
        <v>122</v>
      </c>
      <c r="D5" s="137" t="s">
        <v>86</v>
      </c>
      <c r="E5" s="137" t="s">
        <v>87</v>
      </c>
      <c r="F5" s="137" t="s">
        <v>88</v>
      </c>
      <c r="G5" s="137" t="s">
        <v>123</v>
      </c>
      <c r="H5" s="137">
        <v>32</v>
      </c>
      <c r="I5" s="137">
        <v>32</v>
      </c>
      <c r="J5" s="137"/>
      <c r="K5" s="137"/>
      <c r="L5" s="137"/>
      <c r="M5" s="238">
        <v>3</v>
      </c>
      <c r="N5" s="212">
        <v>1</v>
      </c>
      <c r="O5" s="246" t="s">
        <v>470</v>
      </c>
    </row>
    <row r="6" spans="1:17" ht="39.6" customHeight="1">
      <c r="A6" s="137">
        <v>4</v>
      </c>
      <c r="B6" s="137" t="s">
        <v>14</v>
      </c>
      <c r="C6" s="143" t="s">
        <v>124</v>
      </c>
      <c r="D6" s="137" t="s">
        <v>86</v>
      </c>
      <c r="E6" s="137" t="s">
        <v>87</v>
      </c>
      <c r="F6" s="137" t="s">
        <v>88</v>
      </c>
      <c r="G6" s="137" t="s">
        <v>123</v>
      </c>
      <c r="H6" s="137">
        <v>32</v>
      </c>
      <c r="I6" s="137">
        <v>19</v>
      </c>
      <c r="J6" s="137"/>
      <c r="K6" s="137"/>
      <c r="L6" s="137"/>
      <c r="M6" s="238"/>
      <c r="N6" s="213"/>
      <c r="O6" s="246"/>
    </row>
    <row r="7" spans="1:17" ht="75.599999999999994" customHeight="1">
      <c r="A7" s="138">
        <v>5</v>
      </c>
      <c r="B7" s="138" t="s">
        <v>4</v>
      </c>
      <c r="C7" s="138" t="s">
        <v>205</v>
      </c>
      <c r="D7" s="138" t="s">
        <v>86</v>
      </c>
      <c r="E7" s="138" t="s">
        <v>125</v>
      </c>
      <c r="F7" s="138" t="s">
        <v>126</v>
      </c>
      <c r="G7" s="138" t="s">
        <v>150</v>
      </c>
      <c r="H7" s="138">
        <v>16</v>
      </c>
      <c r="I7" s="138">
        <v>14</v>
      </c>
      <c r="J7" s="138"/>
      <c r="K7" s="138"/>
      <c r="L7" s="138">
        <v>2</v>
      </c>
      <c r="M7" s="138"/>
      <c r="N7" s="138"/>
      <c r="O7" s="174" t="s">
        <v>468</v>
      </c>
    </row>
    <row r="8" spans="1:17" ht="73.2" customHeight="1">
      <c r="A8" s="137">
        <v>6</v>
      </c>
      <c r="B8" s="137" t="s">
        <v>13</v>
      </c>
      <c r="C8" s="137" t="s">
        <v>127</v>
      </c>
      <c r="D8" s="137" t="s">
        <v>86</v>
      </c>
      <c r="E8" s="137" t="s">
        <v>87</v>
      </c>
      <c r="F8" s="137" t="s">
        <v>88</v>
      </c>
      <c r="G8" s="137" t="s">
        <v>128</v>
      </c>
      <c r="H8" s="137">
        <v>32</v>
      </c>
      <c r="I8" s="137">
        <v>28</v>
      </c>
      <c r="J8" s="137"/>
      <c r="K8" s="137"/>
      <c r="L8" s="137"/>
      <c r="M8" s="137">
        <v>5</v>
      </c>
      <c r="N8" s="137">
        <v>1</v>
      </c>
      <c r="O8" s="174" t="s">
        <v>471</v>
      </c>
    </row>
    <row r="9" spans="1:17" ht="75" customHeight="1">
      <c r="A9" s="138">
        <v>7</v>
      </c>
      <c r="B9" s="138" t="s">
        <v>15</v>
      </c>
      <c r="C9" s="138" t="s">
        <v>129</v>
      </c>
      <c r="D9" s="138" t="s">
        <v>130</v>
      </c>
      <c r="E9" s="138" t="s">
        <v>131</v>
      </c>
      <c r="F9" s="138" t="s">
        <v>90</v>
      </c>
      <c r="G9" s="138" t="s">
        <v>132</v>
      </c>
      <c r="H9" s="138">
        <v>16</v>
      </c>
      <c r="I9" s="138">
        <v>16</v>
      </c>
      <c r="J9" s="138"/>
      <c r="K9" s="175"/>
      <c r="L9" s="138"/>
      <c r="M9" s="138">
        <v>3</v>
      </c>
      <c r="N9" s="138"/>
      <c r="O9" s="176"/>
    </row>
    <row r="10" spans="1:17">
      <c r="A10" s="137">
        <v>8</v>
      </c>
      <c r="B10" s="137" t="s">
        <v>2</v>
      </c>
      <c r="C10" s="137" t="s">
        <v>133</v>
      </c>
      <c r="D10" s="137" t="s">
        <v>86</v>
      </c>
      <c r="E10" s="144" t="s">
        <v>134</v>
      </c>
      <c r="F10" s="145" t="s">
        <v>135</v>
      </c>
      <c r="G10" s="137" t="s">
        <v>136</v>
      </c>
      <c r="H10" s="137">
        <v>32</v>
      </c>
      <c r="I10" s="137">
        <v>29</v>
      </c>
      <c r="J10" s="137"/>
      <c r="K10" s="137"/>
      <c r="L10" s="137"/>
      <c r="M10" s="137">
        <v>4</v>
      </c>
      <c r="N10" s="137"/>
    </row>
    <row r="11" spans="1:17" ht="47.4" customHeight="1">
      <c r="A11" s="138">
        <v>9</v>
      </c>
      <c r="B11" s="138" t="s">
        <v>5</v>
      </c>
      <c r="C11" s="138" t="s">
        <v>137</v>
      </c>
      <c r="D11" s="138" t="s">
        <v>86</v>
      </c>
      <c r="E11" s="138" t="s">
        <v>87</v>
      </c>
      <c r="F11" s="138" t="s">
        <v>138</v>
      </c>
      <c r="G11" s="138" t="s">
        <v>89</v>
      </c>
      <c r="H11" s="138">
        <v>32</v>
      </c>
      <c r="I11" s="138">
        <v>32</v>
      </c>
      <c r="J11" s="138"/>
      <c r="K11" s="249" t="s">
        <v>202</v>
      </c>
      <c r="L11" s="216">
        <v>1</v>
      </c>
      <c r="M11" s="244">
        <v>4</v>
      </c>
      <c r="N11" s="216">
        <v>1</v>
      </c>
      <c r="O11" s="246" t="s">
        <v>497</v>
      </c>
      <c r="P11" s="247" t="s">
        <v>472</v>
      </c>
    </row>
    <row r="12" spans="1:17" ht="49.8" customHeight="1">
      <c r="A12" s="138">
        <v>10</v>
      </c>
      <c r="B12" s="138" t="s">
        <v>5</v>
      </c>
      <c r="C12" s="138" t="s">
        <v>139</v>
      </c>
      <c r="D12" s="138" t="s">
        <v>86</v>
      </c>
      <c r="E12" s="138" t="s">
        <v>87</v>
      </c>
      <c r="F12" s="138" t="s">
        <v>138</v>
      </c>
      <c r="G12" s="138" t="s">
        <v>89</v>
      </c>
      <c r="H12" s="138">
        <v>32</v>
      </c>
      <c r="I12" s="138">
        <v>31</v>
      </c>
      <c r="J12" s="138"/>
      <c r="K12" s="250"/>
      <c r="L12" s="218"/>
      <c r="M12" s="244"/>
      <c r="N12" s="218"/>
      <c r="O12" s="246"/>
      <c r="P12" s="247"/>
    </row>
    <row r="13" spans="1:17" ht="34.200000000000003" customHeight="1">
      <c r="A13" s="137">
        <v>11</v>
      </c>
      <c r="B13" s="137" t="s">
        <v>8</v>
      </c>
      <c r="C13" s="137" t="s">
        <v>140</v>
      </c>
      <c r="D13" s="137" t="s">
        <v>86</v>
      </c>
      <c r="E13" s="137" t="s">
        <v>87</v>
      </c>
      <c r="F13" s="137" t="s">
        <v>141</v>
      </c>
      <c r="G13" s="137" t="s">
        <v>142</v>
      </c>
      <c r="H13" s="137">
        <v>16</v>
      </c>
      <c r="I13" s="137">
        <v>9</v>
      </c>
      <c r="J13" s="137"/>
      <c r="K13" s="137"/>
      <c r="L13" s="212">
        <v>2</v>
      </c>
      <c r="M13" s="212">
        <v>5</v>
      </c>
      <c r="N13" s="212">
        <v>1</v>
      </c>
      <c r="O13" s="246" t="s">
        <v>473</v>
      </c>
      <c r="Q13" s="245"/>
    </row>
    <row r="14" spans="1:17" ht="34.200000000000003" customHeight="1">
      <c r="A14" s="137">
        <v>12</v>
      </c>
      <c r="B14" s="137" t="s">
        <v>8</v>
      </c>
      <c r="C14" s="137" t="s">
        <v>143</v>
      </c>
      <c r="D14" s="137" t="s">
        <v>86</v>
      </c>
      <c r="E14" s="137" t="s">
        <v>87</v>
      </c>
      <c r="F14" s="137" t="s">
        <v>141</v>
      </c>
      <c r="G14" s="137" t="s">
        <v>142</v>
      </c>
      <c r="H14" s="137">
        <v>16</v>
      </c>
      <c r="I14" s="137">
        <v>16</v>
      </c>
      <c r="J14" s="137"/>
      <c r="K14" s="137"/>
      <c r="L14" s="232"/>
      <c r="M14" s="232"/>
      <c r="N14" s="232"/>
      <c r="O14" s="246"/>
      <c r="Q14" s="245"/>
    </row>
    <row r="15" spans="1:17" ht="34.200000000000003" customHeight="1">
      <c r="A15" s="137">
        <v>13</v>
      </c>
      <c r="B15" s="137" t="s">
        <v>8</v>
      </c>
      <c r="C15" s="137" t="s">
        <v>144</v>
      </c>
      <c r="D15" s="137" t="s">
        <v>86</v>
      </c>
      <c r="E15" s="137" t="s">
        <v>87</v>
      </c>
      <c r="F15" s="137" t="s">
        <v>141</v>
      </c>
      <c r="G15" s="137" t="s">
        <v>142</v>
      </c>
      <c r="H15" s="137">
        <v>16</v>
      </c>
      <c r="I15" s="137">
        <v>16</v>
      </c>
      <c r="J15" s="137"/>
      <c r="K15" s="137"/>
      <c r="L15" s="232"/>
      <c r="M15" s="232"/>
      <c r="N15" s="232"/>
      <c r="O15" s="246"/>
      <c r="Q15" s="245"/>
    </row>
    <row r="16" spans="1:17" ht="55.2" customHeight="1">
      <c r="A16" s="137">
        <v>14</v>
      </c>
      <c r="B16" s="137" t="s">
        <v>8</v>
      </c>
      <c r="C16" s="137" t="s">
        <v>145</v>
      </c>
      <c r="D16" s="137" t="s">
        <v>86</v>
      </c>
      <c r="E16" s="137" t="s">
        <v>87</v>
      </c>
      <c r="F16" s="137" t="s">
        <v>141</v>
      </c>
      <c r="G16" s="137" t="s">
        <v>142</v>
      </c>
      <c r="H16" s="137">
        <v>16</v>
      </c>
      <c r="I16" s="137">
        <v>7</v>
      </c>
      <c r="J16" s="137"/>
      <c r="K16" s="137"/>
      <c r="L16" s="213"/>
      <c r="M16" s="213"/>
      <c r="N16" s="213"/>
      <c r="O16" s="246"/>
      <c r="Q16" s="245"/>
    </row>
    <row r="17" spans="1:16" ht="39.6" customHeight="1">
      <c r="A17" s="138">
        <v>15</v>
      </c>
      <c r="B17" s="138" t="s">
        <v>17</v>
      </c>
      <c r="C17" s="138" t="s">
        <v>146</v>
      </c>
      <c r="D17" s="138" t="s">
        <v>130</v>
      </c>
      <c r="E17" s="138" t="s">
        <v>147</v>
      </c>
      <c r="F17" s="138" t="s">
        <v>90</v>
      </c>
      <c r="G17" s="138" t="s">
        <v>132</v>
      </c>
      <c r="H17" s="138">
        <v>32</v>
      </c>
      <c r="I17" s="138">
        <v>19</v>
      </c>
      <c r="J17" s="138"/>
      <c r="K17" s="138"/>
      <c r="L17" s="216">
        <v>1</v>
      </c>
      <c r="M17" s="216">
        <v>3</v>
      </c>
      <c r="N17" s="216"/>
      <c r="O17" s="246" t="s">
        <v>474</v>
      </c>
    </row>
    <row r="18" spans="1:16" ht="39.6" customHeight="1">
      <c r="A18" s="138">
        <v>16</v>
      </c>
      <c r="B18" s="138" t="s">
        <v>17</v>
      </c>
      <c r="C18" s="138" t="s">
        <v>148</v>
      </c>
      <c r="D18" s="138" t="s">
        <v>130</v>
      </c>
      <c r="E18" s="138" t="s">
        <v>149</v>
      </c>
      <c r="F18" s="138" t="s">
        <v>90</v>
      </c>
      <c r="G18" s="138" t="s">
        <v>150</v>
      </c>
      <c r="H18" s="138">
        <v>32</v>
      </c>
      <c r="I18" s="138">
        <v>15</v>
      </c>
      <c r="J18" s="138"/>
      <c r="K18" s="138"/>
      <c r="L18" s="217"/>
      <c r="M18" s="217"/>
      <c r="N18" s="217"/>
      <c r="O18" s="246"/>
    </row>
    <row r="19" spans="1:16" ht="39.6" customHeight="1">
      <c r="A19" s="138">
        <v>17</v>
      </c>
      <c r="B19" s="138" t="s">
        <v>17</v>
      </c>
      <c r="C19" s="138" t="s">
        <v>475</v>
      </c>
      <c r="D19" s="138" t="s">
        <v>86</v>
      </c>
      <c r="E19" s="138" t="s">
        <v>87</v>
      </c>
      <c r="F19" s="138" t="s">
        <v>88</v>
      </c>
      <c r="G19" s="138" t="s">
        <v>175</v>
      </c>
      <c r="H19" s="138">
        <v>32</v>
      </c>
      <c r="I19" s="138">
        <v>24</v>
      </c>
      <c r="J19" s="138"/>
      <c r="K19" s="138"/>
      <c r="L19" s="218"/>
      <c r="M19" s="218"/>
      <c r="N19" s="218"/>
      <c r="O19" s="246"/>
    </row>
    <row r="20" spans="1:16" ht="35.4" customHeight="1">
      <c r="A20" s="212">
        <v>18</v>
      </c>
      <c r="B20" s="137" t="s">
        <v>16</v>
      </c>
      <c r="C20" s="137" t="s">
        <v>151</v>
      </c>
      <c r="D20" s="137" t="s">
        <v>86</v>
      </c>
      <c r="E20" s="137" t="s">
        <v>87</v>
      </c>
      <c r="F20" s="137" t="s">
        <v>141</v>
      </c>
      <c r="G20" s="137" t="s">
        <v>199</v>
      </c>
      <c r="H20" s="137">
        <v>16</v>
      </c>
      <c r="I20" s="137">
        <v>16</v>
      </c>
      <c r="J20" s="137"/>
      <c r="K20" s="251" t="s">
        <v>202</v>
      </c>
      <c r="L20" s="212">
        <v>2</v>
      </c>
      <c r="M20" s="212">
        <v>3</v>
      </c>
      <c r="N20" s="212">
        <v>1</v>
      </c>
      <c r="O20" s="246" t="s">
        <v>476</v>
      </c>
      <c r="P20" s="247" t="s">
        <v>477</v>
      </c>
    </row>
    <row r="21" spans="1:16" ht="35.4" customHeight="1">
      <c r="A21" s="232"/>
      <c r="B21" s="137" t="s">
        <v>16</v>
      </c>
      <c r="C21" s="137" t="s">
        <v>152</v>
      </c>
      <c r="D21" s="137" t="s">
        <v>86</v>
      </c>
      <c r="E21" s="137" t="s">
        <v>87</v>
      </c>
      <c r="F21" s="137" t="s">
        <v>141</v>
      </c>
      <c r="G21" s="137" t="s">
        <v>199</v>
      </c>
      <c r="H21" s="137">
        <v>16</v>
      </c>
      <c r="I21" s="137">
        <v>16</v>
      </c>
      <c r="J21" s="137"/>
      <c r="K21" s="251"/>
      <c r="L21" s="232"/>
      <c r="M21" s="232"/>
      <c r="N21" s="232"/>
      <c r="O21" s="246"/>
      <c r="P21" s="247"/>
    </row>
    <row r="22" spans="1:16" ht="35.4" customHeight="1">
      <c r="A22" s="213"/>
      <c r="B22" s="137" t="s">
        <v>16</v>
      </c>
      <c r="C22" s="137" t="s">
        <v>198</v>
      </c>
      <c r="D22" s="137" t="s">
        <v>86</v>
      </c>
      <c r="E22" s="137" t="s">
        <v>87</v>
      </c>
      <c r="F22" s="137" t="s">
        <v>141</v>
      </c>
      <c r="G22" s="137" t="s">
        <v>199</v>
      </c>
      <c r="H22" s="137">
        <v>16</v>
      </c>
      <c r="I22" s="137">
        <v>14</v>
      </c>
      <c r="J22" s="137"/>
      <c r="K22" s="251"/>
      <c r="L22" s="213"/>
      <c r="M22" s="213"/>
      <c r="N22" s="213"/>
      <c r="O22" s="246"/>
      <c r="P22" s="247"/>
    </row>
    <row r="23" spans="1:16">
      <c r="A23" s="138">
        <v>19</v>
      </c>
      <c r="B23" s="138" t="s">
        <v>6</v>
      </c>
      <c r="C23" s="138" t="s">
        <v>153</v>
      </c>
      <c r="D23" s="138" t="s">
        <v>86</v>
      </c>
      <c r="E23" s="138" t="s">
        <v>125</v>
      </c>
      <c r="F23" s="138" t="s">
        <v>138</v>
      </c>
      <c r="G23" s="138" t="s">
        <v>154</v>
      </c>
      <c r="H23" s="138">
        <v>32</v>
      </c>
      <c r="I23" s="138">
        <v>19</v>
      </c>
      <c r="J23" s="138"/>
      <c r="K23" s="138"/>
      <c r="L23" s="138"/>
      <c r="M23" s="138"/>
      <c r="N23" s="138"/>
    </row>
    <row r="24" spans="1:16" ht="46.8" customHeight="1">
      <c r="A24" s="236">
        <v>20</v>
      </c>
      <c r="B24" s="141" t="s">
        <v>1</v>
      </c>
      <c r="C24" s="141" t="s">
        <v>207</v>
      </c>
      <c r="D24" s="137" t="s">
        <v>86</v>
      </c>
      <c r="E24" s="137" t="s">
        <v>87</v>
      </c>
      <c r="F24" s="141" t="s">
        <v>88</v>
      </c>
      <c r="G24" s="141" t="s">
        <v>167</v>
      </c>
      <c r="H24" s="141">
        <v>32</v>
      </c>
      <c r="I24" s="141">
        <v>8</v>
      </c>
      <c r="J24" s="137"/>
      <c r="K24" s="238"/>
      <c r="L24" s="212">
        <v>1</v>
      </c>
      <c r="M24" s="212">
        <v>4</v>
      </c>
      <c r="N24" s="212"/>
      <c r="O24" s="246" t="s">
        <v>478</v>
      </c>
    </row>
    <row r="25" spans="1:16" ht="46.8" customHeight="1">
      <c r="A25" s="237"/>
      <c r="B25" s="137" t="s">
        <v>1</v>
      </c>
      <c r="C25" s="137" t="s">
        <v>155</v>
      </c>
      <c r="D25" s="137" t="s">
        <v>130</v>
      </c>
      <c r="E25" s="137" t="s">
        <v>156</v>
      </c>
      <c r="F25" s="137" t="s">
        <v>157</v>
      </c>
      <c r="G25" s="137" t="s">
        <v>158</v>
      </c>
      <c r="H25" s="137">
        <v>16</v>
      </c>
      <c r="I25" s="137">
        <v>16</v>
      </c>
      <c r="J25" s="137"/>
      <c r="K25" s="238"/>
      <c r="L25" s="213"/>
      <c r="M25" s="213"/>
      <c r="N25" s="213"/>
      <c r="O25" s="246"/>
    </row>
    <row r="26" spans="1:16" ht="17.399999999999999" customHeight="1">
      <c r="A26" s="216">
        <v>21</v>
      </c>
      <c r="B26" s="138" t="s">
        <v>19</v>
      </c>
      <c r="C26" s="138" t="s">
        <v>159</v>
      </c>
      <c r="D26" s="138" t="s">
        <v>86</v>
      </c>
      <c r="E26" s="138" t="s">
        <v>87</v>
      </c>
      <c r="F26" s="138" t="s">
        <v>138</v>
      </c>
      <c r="G26" s="138" t="s">
        <v>128</v>
      </c>
      <c r="H26" s="138">
        <v>32</v>
      </c>
      <c r="I26" s="138">
        <v>31</v>
      </c>
      <c r="J26" s="138"/>
      <c r="K26" s="138"/>
      <c r="L26" s="216">
        <v>1</v>
      </c>
      <c r="M26" s="216">
        <v>10</v>
      </c>
      <c r="N26" s="216">
        <v>1</v>
      </c>
      <c r="O26" s="246" t="s">
        <v>482</v>
      </c>
    </row>
    <row r="27" spans="1:16" ht="17.399999999999999" customHeight="1">
      <c r="A27" s="217"/>
      <c r="B27" s="138" t="s">
        <v>19</v>
      </c>
      <c r="C27" s="138" t="s">
        <v>160</v>
      </c>
      <c r="D27" s="138" t="s">
        <v>86</v>
      </c>
      <c r="E27" s="138" t="s">
        <v>87</v>
      </c>
      <c r="F27" s="138" t="s">
        <v>88</v>
      </c>
      <c r="G27" s="138" t="s">
        <v>89</v>
      </c>
      <c r="H27" s="138">
        <v>32</v>
      </c>
      <c r="I27" s="138">
        <v>25</v>
      </c>
      <c r="J27" s="138"/>
      <c r="K27" s="138"/>
      <c r="L27" s="217"/>
      <c r="M27" s="217"/>
      <c r="N27" s="217"/>
      <c r="O27" s="246"/>
    </row>
    <row r="28" spans="1:16" ht="17.399999999999999" customHeight="1">
      <c r="A28" s="217"/>
      <c r="B28" s="138" t="s">
        <v>19</v>
      </c>
      <c r="C28" s="138" t="s">
        <v>161</v>
      </c>
      <c r="D28" s="138" t="s">
        <v>86</v>
      </c>
      <c r="E28" s="138" t="s">
        <v>87</v>
      </c>
      <c r="F28" s="138" t="s">
        <v>88</v>
      </c>
      <c r="G28" s="138" t="s">
        <v>89</v>
      </c>
      <c r="H28" s="138">
        <v>32</v>
      </c>
      <c r="I28" s="138">
        <v>32</v>
      </c>
      <c r="J28" s="138"/>
      <c r="K28" s="138"/>
      <c r="L28" s="217"/>
      <c r="M28" s="217"/>
      <c r="N28" s="217"/>
      <c r="O28" s="246"/>
    </row>
    <row r="29" spans="1:16" ht="17.399999999999999" customHeight="1">
      <c r="A29" s="217"/>
      <c r="B29" s="138" t="s">
        <v>19</v>
      </c>
      <c r="C29" s="138" t="s">
        <v>162</v>
      </c>
      <c r="D29" s="138" t="s">
        <v>86</v>
      </c>
      <c r="E29" s="138" t="s">
        <v>87</v>
      </c>
      <c r="F29" s="138" t="s">
        <v>88</v>
      </c>
      <c r="G29" s="138" t="s">
        <v>89</v>
      </c>
      <c r="H29" s="138">
        <v>32</v>
      </c>
      <c r="I29" s="138">
        <v>32</v>
      </c>
      <c r="J29" s="138"/>
      <c r="K29" s="138"/>
      <c r="L29" s="217"/>
      <c r="M29" s="217"/>
      <c r="N29" s="217"/>
      <c r="O29" s="246"/>
    </row>
    <row r="30" spans="1:16" ht="17.399999999999999" customHeight="1">
      <c r="A30" s="217"/>
      <c r="B30" s="138" t="s">
        <v>19</v>
      </c>
      <c r="C30" s="138" t="s">
        <v>163</v>
      </c>
      <c r="D30" s="138" t="s">
        <v>86</v>
      </c>
      <c r="E30" s="138" t="s">
        <v>87</v>
      </c>
      <c r="F30" s="138" t="s">
        <v>88</v>
      </c>
      <c r="G30" s="138" t="s">
        <v>150</v>
      </c>
      <c r="H30" s="138">
        <v>32</v>
      </c>
      <c r="I30" s="138">
        <v>29</v>
      </c>
      <c r="J30" s="138"/>
      <c r="K30" s="138"/>
      <c r="L30" s="217"/>
      <c r="M30" s="217"/>
      <c r="N30" s="217"/>
      <c r="O30" s="246"/>
    </row>
    <row r="31" spans="1:16" ht="17.399999999999999" customHeight="1">
      <c r="A31" s="218"/>
      <c r="B31" s="138" t="s">
        <v>19</v>
      </c>
      <c r="C31" s="138" t="s">
        <v>164</v>
      </c>
      <c r="D31" s="138" t="s">
        <v>86</v>
      </c>
      <c r="E31" s="138" t="s">
        <v>87</v>
      </c>
      <c r="F31" s="138" t="s">
        <v>88</v>
      </c>
      <c r="G31" s="138" t="s">
        <v>123</v>
      </c>
      <c r="H31" s="138">
        <v>32</v>
      </c>
      <c r="I31" s="138">
        <v>32</v>
      </c>
      <c r="J31" s="138"/>
      <c r="K31" s="138"/>
      <c r="L31" s="218"/>
      <c r="M31" s="218"/>
      <c r="N31" s="218"/>
      <c r="O31" s="246"/>
    </row>
    <row r="32" spans="1:16">
      <c r="A32" s="212">
        <v>22</v>
      </c>
      <c r="B32" s="137" t="s">
        <v>0</v>
      </c>
      <c r="C32" s="137" t="s">
        <v>165</v>
      </c>
      <c r="D32" s="137" t="s">
        <v>86</v>
      </c>
      <c r="E32" s="137" t="s">
        <v>87</v>
      </c>
      <c r="F32" s="137" t="s">
        <v>88</v>
      </c>
      <c r="G32" s="137" t="s">
        <v>128</v>
      </c>
      <c r="H32" s="137">
        <v>32</v>
      </c>
      <c r="I32" s="137">
        <v>17</v>
      </c>
      <c r="J32" s="137"/>
      <c r="K32" s="137"/>
      <c r="L32" s="212">
        <v>3</v>
      </c>
      <c r="M32" s="212">
        <v>4</v>
      </c>
      <c r="N32" s="212"/>
      <c r="O32" s="246" t="s">
        <v>494</v>
      </c>
    </row>
    <row r="33" spans="1:17">
      <c r="A33" s="232"/>
      <c r="B33" s="137" t="s">
        <v>0</v>
      </c>
      <c r="C33" s="137" t="s">
        <v>166</v>
      </c>
      <c r="D33" s="137" t="s">
        <v>86</v>
      </c>
      <c r="E33" s="137" t="s">
        <v>87</v>
      </c>
      <c r="F33" s="137" t="s">
        <v>88</v>
      </c>
      <c r="G33" s="137" t="s">
        <v>167</v>
      </c>
      <c r="H33" s="137">
        <v>32</v>
      </c>
      <c r="I33" s="137">
        <v>13</v>
      </c>
      <c r="J33" s="137"/>
      <c r="K33" s="137"/>
      <c r="L33" s="232"/>
      <c r="M33" s="232"/>
      <c r="N33" s="232"/>
      <c r="O33" s="246"/>
    </row>
    <row r="34" spans="1:17" ht="99" customHeight="1">
      <c r="A34" s="213"/>
      <c r="B34" s="137" t="s">
        <v>0</v>
      </c>
      <c r="C34" s="137" t="s">
        <v>168</v>
      </c>
      <c r="D34" s="137" t="s">
        <v>169</v>
      </c>
      <c r="E34" s="137" t="s">
        <v>87</v>
      </c>
      <c r="F34" s="145" t="s">
        <v>170</v>
      </c>
      <c r="G34" s="137" t="s">
        <v>132</v>
      </c>
      <c r="H34" s="137">
        <v>16</v>
      </c>
      <c r="I34" s="137">
        <v>4</v>
      </c>
      <c r="J34" s="137"/>
      <c r="K34" s="137"/>
      <c r="L34" s="213"/>
      <c r="M34" s="213"/>
      <c r="N34" s="213"/>
      <c r="O34" s="246"/>
    </row>
    <row r="35" spans="1:17" ht="89.4" customHeight="1">
      <c r="A35" s="138">
        <v>23</v>
      </c>
      <c r="B35" s="138" t="s">
        <v>9</v>
      </c>
      <c r="C35" s="138" t="s">
        <v>171</v>
      </c>
      <c r="D35" s="138" t="s">
        <v>86</v>
      </c>
      <c r="E35" s="138" t="s">
        <v>87</v>
      </c>
      <c r="F35" s="138" t="s">
        <v>172</v>
      </c>
      <c r="G35" s="138" t="s">
        <v>173</v>
      </c>
      <c r="H35" s="138">
        <v>64</v>
      </c>
      <c r="I35" s="138">
        <v>35</v>
      </c>
      <c r="J35" s="138"/>
      <c r="K35" s="138"/>
      <c r="L35" s="138">
        <v>1</v>
      </c>
      <c r="M35" s="138">
        <v>4</v>
      </c>
      <c r="N35" s="138">
        <v>1</v>
      </c>
      <c r="O35" s="174" t="s">
        <v>489</v>
      </c>
    </row>
    <row r="36" spans="1:17" ht="76.2" customHeight="1">
      <c r="A36" s="212">
        <v>24</v>
      </c>
      <c r="B36" s="137" t="s">
        <v>11</v>
      </c>
      <c r="C36" s="137" t="s">
        <v>174</v>
      </c>
      <c r="D36" s="137" t="s">
        <v>86</v>
      </c>
      <c r="E36" s="137" t="s">
        <v>87</v>
      </c>
      <c r="F36" s="137" t="s">
        <v>88</v>
      </c>
      <c r="G36" s="137" t="s">
        <v>175</v>
      </c>
      <c r="H36" s="137">
        <v>32</v>
      </c>
      <c r="I36" s="137">
        <v>19</v>
      </c>
      <c r="J36" s="137"/>
      <c r="K36" s="137"/>
      <c r="L36" s="212">
        <v>3</v>
      </c>
      <c r="M36" s="212">
        <v>6</v>
      </c>
      <c r="N36" s="212">
        <v>1</v>
      </c>
      <c r="O36" s="246" t="s">
        <v>490</v>
      </c>
    </row>
    <row r="37" spans="1:17" ht="76.2" customHeight="1">
      <c r="A37" s="213"/>
      <c r="B37" s="137" t="s">
        <v>11</v>
      </c>
      <c r="C37" s="137" t="s">
        <v>176</v>
      </c>
      <c r="D37" s="137" t="s">
        <v>86</v>
      </c>
      <c r="E37" s="137" t="s">
        <v>87</v>
      </c>
      <c r="F37" s="137" t="s">
        <v>88</v>
      </c>
      <c r="G37" s="137" t="s">
        <v>175</v>
      </c>
      <c r="H37" s="137">
        <v>32</v>
      </c>
      <c r="I37" s="137">
        <v>29</v>
      </c>
      <c r="J37" s="137"/>
      <c r="K37" s="137"/>
      <c r="L37" s="213"/>
      <c r="M37" s="213"/>
      <c r="N37" s="213"/>
      <c r="O37" s="246"/>
    </row>
    <row r="38" spans="1:17" ht="47.4" customHeight="1">
      <c r="A38" s="216">
        <v>25</v>
      </c>
      <c r="B38" s="138" t="s">
        <v>10</v>
      </c>
      <c r="C38" s="138" t="s">
        <v>177</v>
      </c>
      <c r="D38" s="138" t="s">
        <v>86</v>
      </c>
      <c r="E38" s="138" t="s">
        <v>87</v>
      </c>
      <c r="F38" s="138" t="s">
        <v>141</v>
      </c>
      <c r="G38" s="138" t="s">
        <v>150</v>
      </c>
      <c r="H38" s="138">
        <v>16</v>
      </c>
      <c r="I38" s="138">
        <v>16</v>
      </c>
      <c r="J38" s="138"/>
      <c r="K38" s="216" t="s">
        <v>208</v>
      </c>
      <c r="L38" s="216">
        <v>3</v>
      </c>
      <c r="M38" s="216">
        <v>6</v>
      </c>
      <c r="N38" s="216">
        <v>1</v>
      </c>
      <c r="O38" s="246" t="s">
        <v>491</v>
      </c>
      <c r="P38" s="247" t="s">
        <v>493</v>
      </c>
      <c r="Q38" s="245"/>
    </row>
    <row r="39" spans="1:17" ht="47.4" customHeight="1">
      <c r="A39" s="217"/>
      <c r="B39" s="138" t="s">
        <v>10</v>
      </c>
      <c r="C39" s="138" t="s">
        <v>178</v>
      </c>
      <c r="D39" s="138" t="s">
        <v>86</v>
      </c>
      <c r="E39" s="138" t="s">
        <v>87</v>
      </c>
      <c r="F39" s="138" t="s">
        <v>141</v>
      </c>
      <c r="G39" s="138" t="s">
        <v>142</v>
      </c>
      <c r="H39" s="138">
        <v>16</v>
      </c>
      <c r="I39" s="138">
        <v>16</v>
      </c>
      <c r="J39" s="138"/>
      <c r="K39" s="217"/>
      <c r="L39" s="217"/>
      <c r="M39" s="217"/>
      <c r="N39" s="217"/>
      <c r="O39" s="246"/>
      <c r="P39" s="247"/>
      <c r="Q39" s="245"/>
    </row>
    <row r="40" spans="1:17" ht="47.4" customHeight="1">
      <c r="A40" s="218"/>
      <c r="B40" s="138" t="s">
        <v>10</v>
      </c>
      <c r="C40" s="138" t="s">
        <v>179</v>
      </c>
      <c r="D40" s="138" t="s">
        <v>86</v>
      </c>
      <c r="E40" s="138" t="s">
        <v>87</v>
      </c>
      <c r="F40" s="138" t="s">
        <v>141</v>
      </c>
      <c r="G40" s="138" t="s">
        <v>142</v>
      </c>
      <c r="H40" s="138">
        <v>16</v>
      </c>
      <c r="I40" s="138">
        <v>15</v>
      </c>
      <c r="J40" s="138"/>
      <c r="K40" s="218"/>
      <c r="L40" s="218"/>
      <c r="M40" s="218"/>
      <c r="N40" s="218"/>
      <c r="O40" s="246"/>
      <c r="P40" s="247"/>
      <c r="Q40" s="245"/>
    </row>
    <row r="41" spans="1:17" ht="43.8" customHeight="1">
      <c r="A41" s="212">
        <v>26</v>
      </c>
      <c r="B41" s="137" t="s">
        <v>7</v>
      </c>
      <c r="C41" s="137" t="s">
        <v>180</v>
      </c>
      <c r="D41" s="137" t="s">
        <v>86</v>
      </c>
      <c r="E41" s="137" t="s">
        <v>87</v>
      </c>
      <c r="F41" s="137" t="s">
        <v>181</v>
      </c>
      <c r="G41" s="137" t="s">
        <v>182</v>
      </c>
      <c r="H41" s="137">
        <v>8</v>
      </c>
      <c r="I41" s="137">
        <v>8</v>
      </c>
      <c r="J41" s="137"/>
      <c r="K41" s="249" t="s">
        <v>202</v>
      </c>
      <c r="L41" s="212"/>
      <c r="M41" s="212">
        <v>3</v>
      </c>
      <c r="N41" s="212">
        <v>1</v>
      </c>
      <c r="O41" s="246" t="s">
        <v>495</v>
      </c>
      <c r="P41" s="247" t="s">
        <v>496</v>
      </c>
    </row>
    <row r="42" spans="1:17" ht="43.8" customHeight="1">
      <c r="A42" s="213"/>
      <c r="B42" s="137" t="s">
        <v>7</v>
      </c>
      <c r="C42" s="137" t="s">
        <v>183</v>
      </c>
      <c r="D42" s="137" t="s">
        <v>184</v>
      </c>
      <c r="E42" s="137" t="s">
        <v>185</v>
      </c>
      <c r="F42" s="137" t="s">
        <v>90</v>
      </c>
      <c r="G42" s="137" t="s">
        <v>186</v>
      </c>
      <c r="H42" s="137">
        <v>16</v>
      </c>
      <c r="I42" s="137">
        <v>16</v>
      </c>
      <c r="J42" s="137"/>
      <c r="K42" s="250"/>
      <c r="L42" s="213"/>
      <c r="M42" s="213"/>
      <c r="N42" s="213"/>
      <c r="O42" s="246"/>
      <c r="P42" s="247"/>
    </row>
    <row r="43" spans="1:17" ht="77.400000000000006" customHeight="1">
      <c r="A43" s="138">
        <v>27</v>
      </c>
      <c r="B43" s="138" t="s">
        <v>3</v>
      </c>
      <c r="C43" s="138" t="s">
        <v>203</v>
      </c>
      <c r="D43" s="138" t="s">
        <v>86</v>
      </c>
      <c r="E43" s="138" t="s">
        <v>87</v>
      </c>
      <c r="F43" s="138" t="s">
        <v>88</v>
      </c>
      <c r="G43" s="138" t="s">
        <v>89</v>
      </c>
      <c r="H43" s="138">
        <v>32</v>
      </c>
      <c r="I43" s="138">
        <v>12</v>
      </c>
      <c r="J43" s="138"/>
      <c r="K43" s="138"/>
      <c r="L43" s="138">
        <v>1</v>
      </c>
      <c r="M43" s="138"/>
      <c r="N43" s="138"/>
      <c r="O43" s="174" t="s">
        <v>492</v>
      </c>
    </row>
    <row r="44" spans="1:17" ht="21" customHeight="1">
      <c r="A44" s="148">
        <v>28</v>
      </c>
      <c r="B44" s="148" t="s">
        <v>18</v>
      </c>
      <c r="C44" s="149" t="s">
        <v>90</v>
      </c>
      <c r="D44" s="149" t="s">
        <v>90</v>
      </c>
      <c r="E44" s="149" t="s">
        <v>90</v>
      </c>
      <c r="F44" s="149" t="s">
        <v>90</v>
      </c>
      <c r="G44" s="149" t="s">
        <v>90</v>
      </c>
      <c r="H44" s="149" t="s">
        <v>90</v>
      </c>
      <c r="I44" s="149" t="s">
        <v>90</v>
      </c>
      <c r="J44" s="148"/>
      <c r="K44" s="148"/>
      <c r="L44" s="148">
        <v>1</v>
      </c>
      <c r="M44" s="148">
        <v>6</v>
      </c>
      <c r="N44" s="148"/>
    </row>
    <row r="45" spans="1:17">
      <c r="L45" s="135">
        <f>SUM(L3:L44)</f>
        <v>22</v>
      </c>
      <c r="M45" s="135">
        <f>SUM(M3:M44)</f>
        <v>76</v>
      </c>
      <c r="N45" s="135">
        <f>SUM(N3:N44)</f>
        <v>11</v>
      </c>
    </row>
    <row r="49" spans="1:1" ht="409.2" customHeight="1">
      <c r="A49" s="263" t="s">
        <v>479</v>
      </c>
    </row>
    <row r="50" spans="1:1" ht="409.6" customHeight="1">
      <c r="A50" s="177" t="s">
        <v>485</v>
      </c>
    </row>
    <row r="51" spans="1:1" ht="408.6" customHeight="1">
      <c r="A51" s="177" t="s">
        <v>483</v>
      </c>
    </row>
    <row r="52" spans="1:1" ht="409.6" customHeight="1">
      <c r="A52" s="177" t="s">
        <v>488</v>
      </c>
    </row>
    <row r="53" spans="1:1" ht="408.6" customHeight="1">
      <c r="A53" s="262" t="s">
        <v>480</v>
      </c>
    </row>
    <row r="54" spans="1:1" ht="408.6" customHeight="1">
      <c r="A54" s="177" t="s">
        <v>484</v>
      </c>
    </row>
    <row r="55" spans="1:1" ht="409.6" customHeight="1">
      <c r="A55" s="177" t="s">
        <v>487</v>
      </c>
    </row>
    <row r="56" spans="1:1" ht="408.6" customHeight="1">
      <c r="A56" s="177" t="s">
        <v>486</v>
      </c>
    </row>
    <row r="57" spans="1:1" ht="409.2" customHeight="1">
      <c r="A57" s="177" t="s">
        <v>481</v>
      </c>
    </row>
    <row r="58" spans="1:1" ht="408.6" customHeight="1">
      <c r="A58" s="135" t="s">
        <v>498</v>
      </c>
    </row>
  </sheetData>
  <mergeCells count="64">
    <mergeCell ref="A38:A40"/>
    <mergeCell ref="A41:A42"/>
    <mergeCell ref="O24:O25"/>
    <mergeCell ref="A20:A22"/>
    <mergeCell ref="A24:A25"/>
    <mergeCell ref="A26:A31"/>
    <mergeCell ref="A32:A34"/>
    <mergeCell ref="A36:A37"/>
    <mergeCell ref="O32:O34"/>
    <mergeCell ref="O36:O37"/>
    <mergeCell ref="K38:K40"/>
    <mergeCell ref="K41:K42"/>
    <mergeCell ref="K20:K22"/>
    <mergeCell ref="K24:K25"/>
    <mergeCell ref="O3:O4"/>
    <mergeCell ref="O5:O6"/>
    <mergeCell ref="O11:O12"/>
    <mergeCell ref="P11:P12"/>
    <mergeCell ref="K11:K12"/>
    <mergeCell ref="M3:M4"/>
    <mergeCell ref="M5:M6"/>
    <mergeCell ref="M11:M12"/>
    <mergeCell ref="L11:L12"/>
    <mergeCell ref="Q38:Q40"/>
    <mergeCell ref="O41:O42"/>
    <mergeCell ref="L36:L37"/>
    <mergeCell ref="L38:L40"/>
    <mergeCell ref="L20:L22"/>
    <mergeCell ref="M41:M42"/>
    <mergeCell ref="M20:M22"/>
    <mergeCell ref="M24:M25"/>
    <mergeCell ref="M36:M37"/>
    <mergeCell ref="M38:M40"/>
    <mergeCell ref="N24:N25"/>
    <mergeCell ref="N26:N31"/>
    <mergeCell ref="N32:N34"/>
    <mergeCell ref="N36:N37"/>
    <mergeCell ref="N38:N40"/>
    <mergeCell ref="L41:L42"/>
    <mergeCell ref="M13:M16"/>
    <mergeCell ref="M17:M19"/>
    <mergeCell ref="L26:L31"/>
    <mergeCell ref="L32:L34"/>
    <mergeCell ref="L24:L25"/>
    <mergeCell ref="L13:L16"/>
    <mergeCell ref="L17:L19"/>
    <mergeCell ref="M26:M31"/>
    <mergeCell ref="M32:M34"/>
    <mergeCell ref="Q13:Q16"/>
    <mergeCell ref="N41:N42"/>
    <mergeCell ref="N3:N4"/>
    <mergeCell ref="N5:N6"/>
    <mergeCell ref="N11:N12"/>
    <mergeCell ref="N13:N16"/>
    <mergeCell ref="N20:N22"/>
    <mergeCell ref="O13:O16"/>
    <mergeCell ref="O20:O22"/>
    <mergeCell ref="P20:P22"/>
    <mergeCell ref="O17:O19"/>
    <mergeCell ref="N17:N19"/>
    <mergeCell ref="O26:O31"/>
    <mergeCell ref="O38:O40"/>
    <mergeCell ref="P38:P40"/>
    <mergeCell ref="P41:P4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521C-93DB-4B02-8E42-4ADD42C000F5}">
  <dimension ref="A1:Q49"/>
  <sheetViews>
    <sheetView topLeftCell="A9" workbookViewId="0">
      <selection activeCell="E18" sqref="E18:E19"/>
    </sheetView>
  </sheetViews>
  <sheetFormatPr defaultRowHeight="13.8"/>
  <cols>
    <col min="3" max="3" width="17.19921875" customWidth="1"/>
    <col min="4" max="4" width="19.8984375" customWidth="1"/>
    <col min="5" max="5" width="42.19921875" customWidth="1"/>
    <col min="6" max="6" width="15.19921875" bestFit="1" customWidth="1"/>
    <col min="7" max="7" width="22.296875" bestFit="1" customWidth="1"/>
    <col min="8" max="17" width="13.19921875" customWidth="1"/>
  </cols>
  <sheetData>
    <row r="1" spans="1:17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ht="37.200000000000003" customHeight="1">
      <c r="A2" s="154" t="s">
        <v>209</v>
      </c>
      <c r="B2" s="154" t="s">
        <v>76</v>
      </c>
      <c r="C2" s="154" t="s">
        <v>20</v>
      </c>
      <c r="D2" s="154" t="s">
        <v>204</v>
      </c>
      <c r="E2" s="154" t="s">
        <v>230</v>
      </c>
      <c r="F2" s="154" t="s">
        <v>214</v>
      </c>
      <c r="G2" s="154" t="s">
        <v>231</v>
      </c>
      <c r="H2" s="154" t="s">
        <v>232</v>
      </c>
      <c r="I2" s="154" t="s">
        <v>233</v>
      </c>
      <c r="J2" s="154" t="s">
        <v>234</v>
      </c>
      <c r="K2" s="154" t="s">
        <v>235</v>
      </c>
      <c r="L2" s="154" t="s">
        <v>236</v>
      </c>
      <c r="M2" s="154" t="s">
        <v>237</v>
      </c>
      <c r="N2" s="154" t="s">
        <v>238</v>
      </c>
      <c r="O2" s="154" t="s">
        <v>239</v>
      </c>
      <c r="P2" s="154" t="s">
        <v>240</v>
      </c>
      <c r="Q2" s="154" t="s">
        <v>241</v>
      </c>
    </row>
    <row r="3" spans="1:17" ht="42.6" customHeight="1">
      <c r="A3" s="155"/>
      <c r="B3" s="155" t="s">
        <v>242</v>
      </c>
      <c r="C3" s="155" t="s">
        <v>243</v>
      </c>
      <c r="D3" s="156" t="s">
        <v>90</v>
      </c>
      <c r="E3" s="157" t="s">
        <v>244</v>
      </c>
      <c r="F3" s="157" t="s">
        <v>245</v>
      </c>
      <c r="G3" s="157" t="s">
        <v>245</v>
      </c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>
      <c r="A4" s="216">
        <v>1</v>
      </c>
      <c r="B4" s="216" t="s">
        <v>12</v>
      </c>
      <c r="C4" s="216" t="s">
        <v>215</v>
      </c>
      <c r="D4" s="244">
        <v>3</v>
      </c>
      <c r="E4" s="254" t="s">
        <v>246</v>
      </c>
      <c r="F4" s="254" t="s">
        <v>247</v>
      </c>
      <c r="G4" s="254" t="s">
        <v>247</v>
      </c>
      <c r="H4" s="216" t="s">
        <v>248</v>
      </c>
      <c r="I4" s="216" t="s">
        <v>249</v>
      </c>
      <c r="J4" s="216" t="s">
        <v>250</v>
      </c>
      <c r="K4" s="216"/>
      <c r="L4" s="216"/>
      <c r="M4" s="216"/>
      <c r="N4" s="216"/>
      <c r="O4" s="216"/>
      <c r="P4" s="216"/>
      <c r="Q4" s="216"/>
    </row>
    <row r="5" spans="1:17">
      <c r="A5" s="218"/>
      <c r="B5" s="218"/>
      <c r="C5" s="218"/>
      <c r="D5" s="244"/>
      <c r="E5" s="244"/>
      <c r="F5" s="244"/>
      <c r="G5" s="244"/>
      <c r="H5" s="218"/>
      <c r="I5" s="218"/>
      <c r="J5" s="218"/>
      <c r="K5" s="218"/>
      <c r="L5" s="218"/>
      <c r="M5" s="218"/>
      <c r="N5" s="218"/>
      <c r="O5" s="218"/>
      <c r="P5" s="218"/>
      <c r="Q5" s="218"/>
    </row>
    <row r="6" spans="1:17">
      <c r="A6" s="212">
        <v>2</v>
      </c>
      <c r="B6" s="212" t="s">
        <v>14</v>
      </c>
      <c r="C6" s="212" t="s">
        <v>216</v>
      </c>
      <c r="D6" s="252">
        <v>3</v>
      </c>
      <c r="E6" s="253" t="s">
        <v>251</v>
      </c>
      <c r="F6" s="255" t="s">
        <v>252</v>
      </c>
      <c r="G6" s="255" t="s">
        <v>253</v>
      </c>
      <c r="H6" s="212" t="s">
        <v>254</v>
      </c>
      <c r="I6" s="212" t="s">
        <v>255</v>
      </c>
      <c r="J6" s="212" t="s">
        <v>256</v>
      </c>
      <c r="K6" s="212"/>
      <c r="L6" s="212"/>
      <c r="M6" s="212"/>
      <c r="N6" s="212"/>
      <c r="O6" s="212"/>
      <c r="P6" s="212"/>
      <c r="Q6" s="212"/>
    </row>
    <row r="7" spans="1:17">
      <c r="A7" s="213"/>
      <c r="B7" s="213"/>
      <c r="C7" s="213"/>
      <c r="D7" s="252"/>
      <c r="E7" s="252"/>
      <c r="F7" s="256"/>
      <c r="G7" s="256"/>
      <c r="H7" s="213"/>
      <c r="I7" s="213"/>
      <c r="J7" s="213"/>
      <c r="K7" s="213"/>
      <c r="L7" s="213"/>
      <c r="M7" s="213"/>
      <c r="N7" s="213"/>
      <c r="O7" s="213"/>
      <c r="P7" s="213"/>
      <c r="Q7" s="213"/>
    </row>
    <row r="8" spans="1:17">
      <c r="A8" s="138">
        <v>3</v>
      </c>
      <c r="B8" s="138" t="s">
        <v>4</v>
      </c>
      <c r="C8" s="138" t="s">
        <v>217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</row>
    <row r="9" spans="1:17" s="161" customFormat="1">
      <c r="A9" s="141">
        <v>4</v>
      </c>
      <c r="B9" s="141" t="s">
        <v>13</v>
      </c>
      <c r="C9" s="141" t="s">
        <v>216</v>
      </c>
      <c r="D9" s="141">
        <v>5</v>
      </c>
      <c r="E9" s="160" t="s">
        <v>257</v>
      </c>
      <c r="F9" s="141" t="s">
        <v>258</v>
      </c>
      <c r="G9" s="141" t="s">
        <v>258</v>
      </c>
      <c r="H9" s="141" t="s">
        <v>259</v>
      </c>
      <c r="I9" s="141" t="s">
        <v>260</v>
      </c>
      <c r="J9" s="141" t="s">
        <v>261</v>
      </c>
      <c r="K9" s="141" t="s">
        <v>262</v>
      </c>
      <c r="L9" s="141" t="s">
        <v>263</v>
      </c>
      <c r="M9" s="141"/>
      <c r="N9" s="141"/>
      <c r="O9" s="141"/>
      <c r="P9" s="141"/>
      <c r="Q9" s="141"/>
    </row>
    <row r="10" spans="1:17" s="162" customFormat="1">
      <c r="A10" s="138">
        <v>5</v>
      </c>
      <c r="B10" s="138" t="s">
        <v>15</v>
      </c>
      <c r="C10" s="138" t="s">
        <v>70</v>
      </c>
      <c r="D10" s="138">
        <v>3</v>
      </c>
      <c r="E10" s="159" t="s">
        <v>264</v>
      </c>
      <c r="F10" s="138" t="s">
        <v>265</v>
      </c>
      <c r="G10" s="138" t="s">
        <v>266</v>
      </c>
      <c r="H10" s="138" t="s">
        <v>267</v>
      </c>
      <c r="I10" s="138" t="s">
        <v>268</v>
      </c>
      <c r="J10" s="138" t="s">
        <v>269</v>
      </c>
      <c r="K10" s="138"/>
      <c r="L10" s="138"/>
      <c r="M10" s="138"/>
      <c r="N10" s="138"/>
      <c r="O10" s="138"/>
      <c r="P10" s="138"/>
      <c r="Q10" s="138"/>
    </row>
    <row r="11" spans="1:17" s="161" customFormat="1">
      <c r="A11" s="141">
        <v>6</v>
      </c>
      <c r="B11" s="141" t="s">
        <v>2</v>
      </c>
      <c r="C11" s="141" t="s">
        <v>218</v>
      </c>
      <c r="D11" s="141">
        <v>4</v>
      </c>
      <c r="E11" s="160" t="s">
        <v>270</v>
      </c>
      <c r="F11" s="141" t="s">
        <v>271</v>
      </c>
      <c r="G11" s="160" t="s">
        <v>272</v>
      </c>
      <c r="H11" s="141" t="s">
        <v>273</v>
      </c>
      <c r="I11" s="141" t="s">
        <v>274</v>
      </c>
      <c r="J11" s="141" t="s">
        <v>275</v>
      </c>
      <c r="K11" s="141" t="s">
        <v>276</v>
      </c>
      <c r="L11" s="141"/>
      <c r="M11" s="141"/>
      <c r="N11" s="141"/>
      <c r="O11" s="141"/>
      <c r="P11" s="141"/>
      <c r="Q11" s="141"/>
    </row>
    <row r="12" spans="1:17">
      <c r="A12" s="216">
        <v>7</v>
      </c>
      <c r="B12" s="216" t="s">
        <v>5</v>
      </c>
      <c r="C12" s="216" t="s">
        <v>60</v>
      </c>
      <c r="D12" s="244">
        <v>4</v>
      </c>
      <c r="E12" s="254" t="s">
        <v>277</v>
      </c>
      <c r="F12" s="254" t="s">
        <v>278</v>
      </c>
      <c r="G12" s="258" t="s">
        <v>279</v>
      </c>
      <c r="H12" s="216" t="s">
        <v>280</v>
      </c>
      <c r="I12" s="216" t="s">
        <v>281</v>
      </c>
      <c r="J12" s="216" t="s">
        <v>282</v>
      </c>
      <c r="K12" s="216" t="s">
        <v>283</v>
      </c>
      <c r="L12" s="216"/>
      <c r="M12" s="216"/>
      <c r="N12" s="216"/>
      <c r="O12" s="216"/>
      <c r="P12" s="216"/>
      <c r="Q12" s="216"/>
    </row>
    <row r="13" spans="1:17">
      <c r="A13" s="218"/>
      <c r="B13" s="218"/>
      <c r="C13" s="218"/>
      <c r="D13" s="244"/>
      <c r="E13" s="244"/>
      <c r="F13" s="244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</row>
    <row r="14" spans="1:17">
      <c r="A14" s="212">
        <v>8</v>
      </c>
      <c r="B14" s="212" t="s">
        <v>8</v>
      </c>
      <c r="C14" s="212" t="s">
        <v>221</v>
      </c>
      <c r="D14" s="212">
        <v>5</v>
      </c>
      <c r="E14" s="257" t="s">
        <v>284</v>
      </c>
      <c r="F14" s="212">
        <v>66038423076</v>
      </c>
      <c r="G14" s="257" t="s">
        <v>285</v>
      </c>
      <c r="H14" s="212" t="s">
        <v>286</v>
      </c>
      <c r="I14" s="212" t="s">
        <v>287</v>
      </c>
      <c r="J14" s="212" t="s">
        <v>288</v>
      </c>
      <c r="K14" s="212" t="s">
        <v>289</v>
      </c>
      <c r="L14" s="212" t="s">
        <v>290</v>
      </c>
      <c r="M14" s="212"/>
      <c r="N14" s="212"/>
      <c r="O14" s="212"/>
      <c r="P14" s="212"/>
      <c r="Q14" s="212"/>
    </row>
    <row r="15" spans="1:17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1:17" s="162" customFormat="1">
      <c r="A18" s="216">
        <v>9</v>
      </c>
      <c r="B18" s="216" t="s">
        <v>17</v>
      </c>
      <c r="C18" s="216" t="s">
        <v>222</v>
      </c>
      <c r="D18" s="216">
        <v>3</v>
      </c>
      <c r="E18" s="258" t="s">
        <v>291</v>
      </c>
      <c r="F18" s="216" t="s">
        <v>292</v>
      </c>
      <c r="G18" s="216" t="s">
        <v>293</v>
      </c>
      <c r="H18" s="216" t="s">
        <v>294</v>
      </c>
      <c r="I18" s="216" t="s">
        <v>295</v>
      </c>
      <c r="J18" s="216" t="s">
        <v>296</v>
      </c>
      <c r="K18" s="216"/>
      <c r="L18" s="216"/>
      <c r="M18" s="216"/>
      <c r="N18" s="216"/>
      <c r="O18" s="216"/>
      <c r="P18" s="216"/>
      <c r="Q18" s="216"/>
    </row>
    <row r="19" spans="1:17" s="162" customForma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</row>
    <row r="20" spans="1:17" s="161" customFormat="1">
      <c r="A20" s="236">
        <v>10</v>
      </c>
      <c r="B20" s="236" t="s">
        <v>16</v>
      </c>
      <c r="C20" s="236" t="s">
        <v>223</v>
      </c>
      <c r="D20" s="236">
        <v>3</v>
      </c>
      <c r="E20" s="255" t="s">
        <v>297</v>
      </c>
      <c r="F20" s="260" t="s">
        <v>298</v>
      </c>
      <c r="G20" s="261" t="s">
        <v>299</v>
      </c>
      <c r="H20" s="236" t="s">
        <v>300</v>
      </c>
      <c r="I20" s="236" t="s">
        <v>301</v>
      </c>
      <c r="J20" s="236" t="s">
        <v>302</v>
      </c>
      <c r="K20" s="236"/>
      <c r="L20" s="236"/>
      <c r="M20" s="236"/>
      <c r="N20" s="236"/>
      <c r="O20" s="236"/>
      <c r="P20" s="236"/>
      <c r="Q20" s="236"/>
    </row>
    <row r="21" spans="1:17" s="161" customFormat="1">
      <c r="A21" s="259"/>
      <c r="B21" s="259"/>
      <c r="C21" s="259"/>
      <c r="D21" s="259"/>
      <c r="E21" s="260"/>
      <c r="F21" s="260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</row>
    <row r="22" spans="1:17" s="161" customFormat="1">
      <c r="A22" s="237"/>
      <c r="B22" s="237"/>
      <c r="C22" s="237"/>
      <c r="D22" s="237"/>
      <c r="E22" s="260"/>
      <c r="F22" s="260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</row>
    <row r="23" spans="1:17">
      <c r="A23" s="138">
        <v>11</v>
      </c>
      <c r="B23" s="138" t="s">
        <v>6</v>
      </c>
      <c r="C23" s="138" t="s">
        <v>224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</row>
    <row r="24" spans="1:17" s="161" customFormat="1">
      <c r="A24" s="236">
        <v>11</v>
      </c>
      <c r="B24" s="236" t="s">
        <v>1</v>
      </c>
      <c r="C24" s="236" t="s">
        <v>56</v>
      </c>
      <c r="D24" s="236">
        <v>4</v>
      </c>
      <c r="E24" s="261" t="s">
        <v>303</v>
      </c>
      <c r="F24" s="236" t="s">
        <v>304</v>
      </c>
      <c r="G24" s="261" t="s">
        <v>305</v>
      </c>
      <c r="H24" s="236" t="s">
        <v>306</v>
      </c>
      <c r="I24" s="236" t="s">
        <v>307</v>
      </c>
      <c r="J24" s="236" t="s">
        <v>308</v>
      </c>
      <c r="K24" s="236" t="s">
        <v>309</v>
      </c>
      <c r="L24" s="236"/>
      <c r="M24" s="236"/>
      <c r="N24" s="236"/>
      <c r="O24" s="236"/>
      <c r="P24" s="236"/>
      <c r="Q24" s="236"/>
    </row>
    <row r="25" spans="1:17" s="161" customFormat="1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</row>
    <row r="26" spans="1:17">
      <c r="A26" s="216">
        <v>12</v>
      </c>
      <c r="B26" s="216" t="s">
        <v>19</v>
      </c>
      <c r="C26" s="216" t="s">
        <v>225</v>
      </c>
      <c r="D26" s="216">
        <v>10</v>
      </c>
      <c r="E26" s="258" t="s">
        <v>310</v>
      </c>
      <c r="F26" s="258" t="s">
        <v>311</v>
      </c>
      <c r="G26" s="258" t="s">
        <v>312</v>
      </c>
      <c r="H26" s="216" t="s">
        <v>313</v>
      </c>
      <c r="I26" s="216" t="s">
        <v>314</v>
      </c>
      <c r="J26" s="216" t="s">
        <v>315</v>
      </c>
      <c r="K26" s="216" t="s">
        <v>316</v>
      </c>
      <c r="L26" s="216" t="s">
        <v>317</v>
      </c>
      <c r="M26" s="216" t="s">
        <v>318</v>
      </c>
      <c r="N26" s="216" t="s">
        <v>319</v>
      </c>
      <c r="O26" s="216" t="s">
        <v>320</v>
      </c>
      <c r="P26" s="216" t="s">
        <v>321</v>
      </c>
      <c r="Q26" s="216" t="s">
        <v>322</v>
      </c>
    </row>
    <row r="27" spans="1:17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</row>
    <row r="28" spans="1:17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</row>
    <row r="29" spans="1:17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</row>
    <row r="30" spans="1:17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</row>
    <row r="31" spans="1:17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</row>
    <row r="32" spans="1:17">
      <c r="A32" s="212">
        <v>13</v>
      </c>
      <c r="B32" s="212" t="s">
        <v>0</v>
      </c>
      <c r="C32" s="212" t="s">
        <v>55</v>
      </c>
      <c r="D32" s="212">
        <v>4</v>
      </c>
      <c r="E32" s="253" t="s">
        <v>323</v>
      </c>
      <c r="F32" s="253" t="s">
        <v>324</v>
      </c>
      <c r="G32" s="253" t="s">
        <v>324</v>
      </c>
      <c r="H32" s="212" t="s">
        <v>325</v>
      </c>
      <c r="I32" s="212" t="s">
        <v>326</v>
      </c>
      <c r="J32" s="212" t="s">
        <v>327</v>
      </c>
      <c r="K32" s="212" t="s">
        <v>328</v>
      </c>
      <c r="L32" s="212"/>
      <c r="M32" s="212"/>
      <c r="N32" s="212"/>
      <c r="O32" s="212"/>
      <c r="P32" s="212"/>
      <c r="Q32" s="212"/>
    </row>
    <row r="33" spans="1:17">
      <c r="A33" s="232"/>
      <c r="B33" s="232"/>
      <c r="C33" s="232"/>
      <c r="D33" s="232"/>
      <c r="E33" s="253"/>
      <c r="F33" s="238"/>
      <c r="G33" s="238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>
      <c r="A34" s="213"/>
      <c r="B34" s="213"/>
      <c r="C34" s="213"/>
      <c r="D34" s="213"/>
      <c r="E34" s="253"/>
      <c r="F34" s="238"/>
      <c r="G34" s="238"/>
      <c r="H34" s="213"/>
      <c r="I34" s="213"/>
      <c r="J34" s="213"/>
      <c r="K34" s="213"/>
      <c r="L34" s="213"/>
      <c r="M34" s="213"/>
      <c r="N34" s="213"/>
      <c r="O34" s="213"/>
      <c r="P34" s="213"/>
      <c r="Q34" s="213"/>
    </row>
    <row r="35" spans="1:17">
      <c r="A35" s="138">
        <v>14</v>
      </c>
      <c r="B35" s="138" t="s">
        <v>9</v>
      </c>
      <c r="C35" s="138" t="s">
        <v>64</v>
      </c>
      <c r="D35" s="138">
        <v>4</v>
      </c>
      <c r="E35" s="159" t="s">
        <v>329</v>
      </c>
      <c r="F35" s="138" t="s">
        <v>330</v>
      </c>
      <c r="G35" s="138" t="s">
        <v>331</v>
      </c>
      <c r="H35" s="138" t="s">
        <v>332</v>
      </c>
      <c r="I35" s="138" t="s">
        <v>333</v>
      </c>
      <c r="J35" s="138" t="s">
        <v>334</v>
      </c>
      <c r="K35" s="138" t="s">
        <v>335</v>
      </c>
      <c r="L35" s="138"/>
      <c r="M35" s="138"/>
      <c r="N35" s="138"/>
      <c r="O35" s="138"/>
      <c r="P35" s="138"/>
      <c r="Q35" s="138"/>
    </row>
    <row r="36" spans="1:17">
      <c r="A36" s="212">
        <v>15</v>
      </c>
      <c r="B36" s="212" t="s">
        <v>11</v>
      </c>
      <c r="C36" s="212" t="s">
        <v>226</v>
      </c>
      <c r="D36" s="212">
        <v>6</v>
      </c>
      <c r="E36" s="257" t="s">
        <v>336</v>
      </c>
      <c r="F36" s="212" t="s">
        <v>337</v>
      </c>
      <c r="G36" s="212" t="s">
        <v>337</v>
      </c>
      <c r="H36" s="212" t="s">
        <v>338</v>
      </c>
      <c r="I36" s="212" t="s">
        <v>339</v>
      </c>
      <c r="J36" s="212" t="s">
        <v>340</v>
      </c>
      <c r="K36" s="212" t="s">
        <v>341</v>
      </c>
      <c r="L36" s="212" t="s">
        <v>342</v>
      </c>
      <c r="M36" s="212" t="s">
        <v>343</v>
      </c>
      <c r="N36" s="212"/>
      <c r="O36" s="212"/>
      <c r="P36" s="212"/>
      <c r="Q36" s="212"/>
    </row>
    <row r="37" spans="1:17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</row>
    <row r="38" spans="1:17" s="162" customFormat="1">
      <c r="A38" s="216">
        <v>16</v>
      </c>
      <c r="B38" s="216" t="s">
        <v>10</v>
      </c>
      <c r="C38" s="216" t="s">
        <v>65</v>
      </c>
      <c r="D38" s="216">
        <v>6</v>
      </c>
      <c r="E38" s="254" t="s">
        <v>344</v>
      </c>
      <c r="F38" s="244" t="s">
        <v>345</v>
      </c>
      <c r="G38" s="244" t="s">
        <v>345</v>
      </c>
      <c r="H38" s="216" t="s">
        <v>346</v>
      </c>
      <c r="I38" s="216" t="s">
        <v>347</v>
      </c>
      <c r="J38" s="216" t="s">
        <v>348</v>
      </c>
      <c r="K38" s="216" t="s">
        <v>349</v>
      </c>
      <c r="L38" s="216" t="s">
        <v>350</v>
      </c>
      <c r="M38" s="216" t="s">
        <v>351</v>
      </c>
      <c r="N38" s="216"/>
      <c r="O38" s="216"/>
      <c r="P38" s="216"/>
      <c r="Q38" s="216"/>
    </row>
    <row r="39" spans="1:17" s="162" customFormat="1">
      <c r="A39" s="217"/>
      <c r="B39" s="217"/>
      <c r="C39" s="217"/>
      <c r="D39" s="217"/>
      <c r="E39" s="254"/>
      <c r="F39" s="244"/>
      <c r="G39" s="244"/>
      <c r="H39" s="217"/>
      <c r="I39" s="217"/>
      <c r="J39" s="217"/>
      <c r="K39" s="217"/>
      <c r="L39" s="217"/>
      <c r="M39" s="217"/>
      <c r="N39" s="217"/>
      <c r="O39" s="217"/>
      <c r="P39" s="217"/>
      <c r="Q39" s="217"/>
    </row>
    <row r="40" spans="1:17" s="162" customFormat="1">
      <c r="A40" s="218"/>
      <c r="B40" s="218"/>
      <c r="C40" s="218"/>
      <c r="D40" s="218"/>
      <c r="E40" s="254"/>
      <c r="F40" s="244"/>
      <c r="G40" s="244"/>
      <c r="H40" s="218"/>
      <c r="I40" s="218"/>
      <c r="J40" s="218"/>
      <c r="K40" s="218"/>
      <c r="L40" s="218"/>
      <c r="M40" s="218"/>
      <c r="N40" s="218"/>
      <c r="O40" s="218"/>
      <c r="P40" s="218"/>
      <c r="Q40" s="218"/>
    </row>
    <row r="41" spans="1:17">
      <c r="A41" s="212">
        <v>17</v>
      </c>
      <c r="B41" s="212" t="s">
        <v>7</v>
      </c>
      <c r="C41" s="212" t="s">
        <v>62</v>
      </c>
      <c r="D41" s="212">
        <v>3</v>
      </c>
      <c r="E41" s="253" t="s">
        <v>352</v>
      </c>
      <c r="F41" s="212" t="s">
        <v>353</v>
      </c>
      <c r="G41" s="212" t="s">
        <v>354</v>
      </c>
      <c r="H41" s="212" t="s">
        <v>355</v>
      </c>
      <c r="I41" s="212" t="s">
        <v>356</v>
      </c>
      <c r="J41" s="212" t="s">
        <v>357</v>
      </c>
      <c r="K41" s="212"/>
      <c r="L41" s="212"/>
      <c r="M41" s="212"/>
      <c r="N41" s="212"/>
      <c r="O41" s="212"/>
      <c r="P41" s="212"/>
      <c r="Q41" s="212"/>
    </row>
    <row r="42" spans="1:17">
      <c r="A42" s="213"/>
      <c r="B42" s="213"/>
      <c r="C42" s="213"/>
      <c r="D42" s="213"/>
      <c r="E42" s="238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</row>
    <row r="43" spans="1:17">
      <c r="A43" s="138">
        <v>18</v>
      </c>
      <c r="B43" s="138" t="s">
        <v>3</v>
      </c>
      <c r="C43" s="138" t="s">
        <v>227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</row>
    <row r="44" spans="1:17">
      <c r="A44" s="141">
        <v>19</v>
      </c>
      <c r="B44" s="141" t="s">
        <v>18</v>
      </c>
      <c r="C44" s="141" t="s">
        <v>228</v>
      </c>
      <c r="D44" s="141">
        <v>6</v>
      </c>
      <c r="E44" s="160" t="s">
        <v>358</v>
      </c>
      <c r="F44" s="141" t="s">
        <v>359</v>
      </c>
      <c r="G44" s="141" t="s">
        <v>360</v>
      </c>
      <c r="H44" s="141" t="s">
        <v>361</v>
      </c>
      <c r="I44" s="141" t="s">
        <v>362</v>
      </c>
      <c r="J44" s="141" t="s">
        <v>363</v>
      </c>
      <c r="K44" s="141" t="s">
        <v>364</v>
      </c>
      <c r="L44" s="141" t="s">
        <v>365</v>
      </c>
      <c r="M44" s="141" t="s">
        <v>366</v>
      </c>
      <c r="N44" s="141"/>
      <c r="O44" s="141"/>
      <c r="P44" s="141"/>
      <c r="Q44" s="141"/>
    </row>
    <row r="45" spans="1:17" ht="22.2" customHeight="1" thickBot="1">
      <c r="A45" s="135"/>
      <c r="B45" s="153" t="s">
        <v>229</v>
      </c>
      <c r="C45" s="153" t="s">
        <v>229</v>
      </c>
      <c r="D45" s="153">
        <v>76</v>
      </c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</row>
    <row r="46" spans="1:17" ht="14.4" thickTop="1"/>
    <row r="49" spans="7:7">
      <c r="G49" t="s">
        <v>367</v>
      </c>
    </row>
  </sheetData>
  <mergeCells count="204">
    <mergeCell ref="N41:N42"/>
    <mergeCell ref="O41:O42"/>
    <mergeCell ref="P41:P42"/>
    <mergeCell ref="Q41:Q42"/>
    <mergeCell ref="F41:F42"/>
    <mergeCell ref="G41:G42"/>
    <mergeCell ref="H41:H42"/>
    <mergeCell ref="I41:I42"/>
    <mergeCell ref="J41:J42"/>
    <mergeCell ref="K41:K42"/>
    <mergeCell ref="M38:M40"/>
    <mergeCell ref="N38:N40"/>
    <mergeCell ref="O38:O40"/>
    <mergeCell ref="P38:P40"/>
    <mergeCell ref="Q38:Q40"/>
    <mergeCell ref="A41:A42"/>
    <mergeCell ref="B41:B42"/>
    <mergeCell ref="C41:C42"/>
    <mergeCell ref="D41:D42"/>
    <mergeCell ref="E41:E42"/>
    <mergeCell ref="G38:G40"/>
    <mergeCell ref="H38:H40"/>
    <mergeCell ref="I38:I40"/>
    <mergeCell ref="J38:J40"/>
    <mergeCell ref="K38:K40"/>
    <mergeCell ref="L38:L40"/>
    <mergeCell ref="A38:A40"/>
    <mergeCell ref="B38:B40"/>
    <mergeCell ref="C38:C40"/>
    <mergeCell ref="D38:D40"/>
    <mergeCell ref="E38:E40"/>
    <mergeCell ref="F38:F40"/>
    <mergeCell ref="L41:L42"/>
    <mergeCell ref="M41:M42"/>
    <mergeCell ref="N36:N37"/>
    <mergeCell ref="O36:O37"/>
    <mergeCell ref="P36:P37"/>
    <mergeCell ref="Q36:Q37"/>
    <mergeCell ref="F36:F37"/>
    <mergeCell ref="G36:G37"/>
    <mergeCell ref="H36:H37"/>
    <mergeCell ref="I36:I37"/>
    <mergeCell ref="J36:J37"/>
    <mergeCell ref="K36:K37"/>
    <mergeCell ref="M32:M34"/>
    <mergeCell ref="N32:N34"/>
    <mergeCell ref="O32:O34"/>
    <mergeCell ref="P32:P34"/>
    <mergeCell ref="Q32:Q34"/>
    <mergeCell ref="A36:A37"/>
    <mergeCell ref="B36:B37"/>
    <mergeCell ref="C36:C37"/>
    <mergeCell ref="D36:D37"/>
    <mergeCell ref="E36:E37"/>
    <mergeCell ref="G32:G34"/>
    <mergeCell ref="H32:H34"/>
    <mergeCell ref="I32:I34"/>
    <mergeCell ref="J32:J34"/>
    <mergeCell ref="K32:K34"/>
    <mergeCell ref="L32:L34"/>
    <mergeCell ref="A32:A34"/>
    <mergeCell ref="B32:B34"/>
    <mergeCell ref="C32:C34"/>
    <mergeCell ref="D32:D34"/>
    <mergeCell ref="E32:E34"/>
    <mergeCell ref="F32:F34"/>
    <mergeCell ref="L36:L37"/>
    <mergeCell ref="M36:M37"/>
    <mergeCell ref="N26:N31"/>
    <mergeCell ref="O26:O31"/>
    <mergeCell ref="P26:P31"/>
    <mergeCell ref="Q26:Q31"/>
    <mergeCell ref="F26:F31"/>
    <mergeCell ref="G26:G31"/>
    <mergeCell ref="H26:H31"/>
    <mergeCell ref="I26:I31"/>
    <mergeCell ref="J26:J31"/>
    <mergeCell ref="K26:K31"/>
    <mergeCell ref="M24:M25"/>
    <mergeCell ref="N24:N25"/>
    <mergeCell ref="O24:O25"/>
    <mergeCell ref="P24:P25"/>
    <mergeCell ref="Q24:Q25"/>
    <mergeCell ref="A26:A31"/>
    <mergeCell ref="B26:B31"/>
    <mergeCell ref="C26:C31"/>
    <mergeCell ref="D26:D31"/>
    <mergeCell ref="E26:E31"/>
    <mergeCell ref="G24:G25"/>
    <mergeCell ref="H24:H25"/>
    <mergeCell ref="I24:I25"/>
    <mergeCell ref="J24:J25"/>
    <mergeCell ref="K24:K25"/>
    <mergeCell ref="L24:L25"/>
    <mergeCell ref="A24:A25"/>
    <mergeCell ref="B24:B25"/>
    <mergeCell ref="C24:C25"/>
    <mergeCell ref="D24:D25"/>
    <mergeCell ref="E24:E25"/>
    <mergeCell ref="F24:F25"/>
    <mergeCell ref="L26:L31"/>
    <mergeCell ref="M26:M31"/>
    <mergeCell ref="N20:N22"/>
    <mergeCell ref="O20:O22"/>
    <mergeCell ref="P20:P22"/>
    <mergeCell ref="Q20:Q22"/>
    <mergeCell ref="F20:F22"/>
    <mergeCell ref="G20:G22"/>
    <mergeCell ref="H20:H22"/>
    <mergeCell ref="I20:I22"/>
    <mergeCell ref="J20:J22"/>
    <mergeCell ref="K20:K22"/>
    <mergeCell ref="M18:M19"/>
    <mergeCell ref="N18:N19"/>
    <mergeCell ref="O18:O19"/>
    <mergeCell ref="P18:P19"/>
    <mergeCell ref="Q18:Q19"/>
    <mergeCell ref="A20:A22"/>
    <mergeCell ref="B20:B22"/>
    <mergeCell ref="C20:C22"/>
    <mergeCell ref="D20:D22"/>
    <mergeCell ref="E20:E22"/>
    <mergeCell ref="G18:G19"/>
    <mergeCell ref="H18:H19"/>
    <mergeCell ref="I18:I19"/>
    <mergeCell ref="J18:J19"/>
    <mergeCell ref="K18:K19"/>
    <mergeCell ref="L18:L19"/>
    <mergeCell ref="A18:A19"/>
    <mergeCell ref="B18:B19"/>
    <mergeCell ref="C18:C19"/>
    <mergeCell ref="D18:D19"/>
    <mergeCell ref="E18:E19"/>
    <mergeCell ref="F18:F19"/>
    <mergeCell ref="L20:L22"/>
    <mergeCell ref="M20:M22"/>
    <mergeCell ref="N14:N17"/>
    <mergeCell ref="O14:O17"/>
    <mergeCell ref="P14:P17"/>
    <mergeCell ref="Q14:Q17"/>
    <mergeCell ref="F14:F17"/>
    <mergeCell ref="G14:G17"/>
    <mergeCell ref="H14:H17"/>
    <mergeCell ref="I14:I17"/>
    <mergeCell ref="J14:J17"/>
    <mergeCell ref="K14:K17"/>
    <mergeCell ref="M12:M13"/>
    <mergeCell ref="N12:N13"/>
    <mergeCell ref="O12:O13"/>
    <mergeCell ref="P12:P13"/>
    <mergeCell ref="Q12:Q13"/>
    <mergeCell ref="A14:A17"/>
    <mergeCell ref="B14:B17"/>
    <mergeCell ref="C14:C17"/>
    <mergeCell ref="D14:D17"/>
    <mergeCell ref="E14:E17"/>
    <mergeCell ref="G12:G13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L14:L17"/>
    <mergeCell ref="M14:M17"/>
    <mergeCell ref="N6:N7"/>
    <mergeCell ref="O6:O7"/>
    <mergeCell ref="P6:P7"/>
    <mergeCell ref="Q6:Q7"/>
    <mergeCell ref="F6:F7"/>
    <mergeCell ref="G6:G7"/>
    <mergeCell ref="H6:H7"/>
    <mergeCell ref="I6:I7"/>
    <mergeCell ref="J6:J7"/>
    <mergeCell ref="K6:K7"/>
    <mergeCell ref="M4:M5"/>
    <mergeCell ref="N4:N5"/>
    <mergeCell ref="O4:O5"/>
    <mergeCell ref="P4:P5"/>
    <mergeCell ref="Q4:Q5"/>
    <mergeCell ref="A6:A7"/>
    <mergeCell ref="B6:B7"/>
    <mergeCell ref="C6:C7"/>
    <mergeCell ref="D6:D7"/>
    <mergeCell ref="E6:E7"/>
    <mergeCell ref="G4:G5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L6:L7"/>
    <mergeCell ref="M6:M7"/>
  </mergeCells>
  <hyperlinks>
    <hyperlink ref="E3" r:id="rId1" xr:uid="{1B45EF6F-7EDA-4AE5-8F5F-4E413A35B708}"/>
    <hyperlink ref="E14" r:id="rId2" xr:uid="{584E773E-B869-4C2B-87B9-862C44C11D94}"/>
    <hyperlink ref="E32" r:id="rId3" xr:uid="{C82D0E50-A75F-484E-BE19-94B3795D7EB3}"/>
    <hyperlink ref="E4" r:id="rId4" xr:uid="{6893DE5A-3066-4BEE-8048-02B925CB4EF1}"/>
    <hyperlink ref="F4" r:id="rId5" xr:uid="{686D33DF-3A25-43B9-AC6F-B2536FD43D99}"/>
    <hyperlink ref="E38" r:id="rId6" xr:uid="{08F4A650-1372-40CE-B630-FAC3AD51ADBE}"/>
    <hyperlink ref="E26" r:id="rId7" xr:uid="{5A828147-6C83-4AF3-A033-8EF5F68562B0}"/>
    <hyperlink ref="F26" r:id="rId8" xr:uid="{F924E25A-2EBE-4947-8D0D-6E73065AF7B0}"/>
    <hyperlink ref="E9" r:id="rId9" xr:uid="{E54E3258-D442-44A2-8835-7BBEAD1B91DC}"/>
    <hyperlink ref="F3" r:id="rId10" xr:uid="{07F5EC63-2AAA-47D2-AECB-BE5FC7E2EDDC}"/>
    <hyperlink ref="E10" r:id="rId11" xr:uid="{A0FB3014-4803-484F-BDD5-12010A415C00}"/>
    <hyperlink ref="E11" r:id="rId12" xr:uid="{3136267A-0DC5-450B-892D-1E6F8F7D11D9}"/>
    <hyperlink ref="E12" r:id="rId13" xr:uid="{91335F50-9800-4376-9CF1-32BDF1F75DF2}"/>
    <hyperlink ref="E18" r:id="rId14" xr:uid="{1086F809-8AC1-4749-AF24-00EFBD633A8B}"/>
    <hyperlink ref="E20" r:id="rId15" xr:uid="{09F93C7E-7D93-4AD2-9110-98399AE06F2A}"/>
    <hyperlink ref="E24" r:id="rId16" xr:uid="{84E5D1AD-2A16-4927-B025-333D7E0E4519}"/>
    <hyperlink ref="E35" r:id="rId17" xr:uid="{CD52F7D2-C0C4-4E2C-B128-DA18DFD425B4}"/>
    <hyperlink ref="E36" r:id="rId18" xr:uid="{26B934C8-FF6C-43FD-B5A2-754F2BE7AA61}"/>
    <hyperlink ref="E6" r:id="rId19" xr:uid="{064F924A-CBE6-4DD5-A5AC-B23A57611BCD}"/>
    <hyperlink ref="G14" r:id="rId20" display="thonglorpethospitalpty@gmail.com" xr:uid="{7EA6ACF0-AE58-4819-BA22-8E50699B3982}"/>
    <hyperlink ref="F32" r:id="rId21" xr:uid="{1D150130-D370-4BB8-B2DB-495171069FD9}"/>
    <hyperlink ref="G4" r:id="rId22" xr:uid="{1A5E8A73-7FCE-4BDF-8523-FA073CF467F1}"/>
    <hyperlink ref="G3" r:id="rId23" xr:uid="{9452BD10-BA0D-40FC-A1E4-01D184E4108C}"/>
    <hyperlink ref="G26" r:id="rId24" xr:uid="{4A861A52-3DBA-4FC9-83C8-F25FC10F47DE}"/>
    <hyperlink ref="G32" r:id="rId25" xr:uid="{77CCCD7B-C00B-4E70-BF61-0C1A6751E43B}"/>
    <hyperlink ref="E41" r:id="rId26" xr:uid="{76030BB7-BEB6-43AD-A231-50ABAE1C9C30}"/>
    <hyperlink ref="F6" r:id="rId27" xr:uid="{D344BD67-3BC8-4A86-81D9-139FD9647B01}"/>
    <hyperlink ref="G6" r:id="rId28" xr:uid="{AB04A812-9960-426A-A844-86ABDF0D6D5C}"/>
    <hyperlink ref="F12" r:id="rId29" xr:uid="{49952306-B1CB-4BA8-8CFE-3CFEF914FBBA}"/>
    <hyperlink ref="G12" r:id="rId30" xr:uid="{4364D118-86E4-474D-A2AA-90455439EBAB}"/>
    <hyperlink ref="G24" r:id="rId31" xr:uid="{A2F6A1FA-CDF8-4029-B7AA-6E542A04CBD8}"/>
    <hyperlink ref="G20" r:id="rId32" xr:uid="{0349E103-9755-48EE-9D2C-D1F5C57170B7}"/>
    <hyperlink ref="G11" r:id="rId33" xr:uid="{D9AA3C36-9779-4E4A-9ED4-92194BFE1D94}"/>
    <hyperlink ref="E44" r:id="rId34" xr:uid="{6C0689ED-AE21-471B-A64C-3D07FBC3C2B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62B2-6A73-4EC9-8E46-F208B506484E}">
  <dimension ref="A1:E77"/>
  <sheetViews>
    <sheetView topLeftCell="A16" workbookViewId="0">
      <selection sqref="A1:XFD1048576"/>
    </sheetView>
  </sheetViews>
  <sheetFormatPr defaultColWidth="8.8984375" defaultRowHeight="13.8"/>
  <cols>
    <col min="1" max="1" width="7.8984375" style="90" customWidth="1"/>
    <col min="2" max="2" width="14.3984375" style="90" customWidth="1"/>
    <col min="3" max="3" width="44.796875" customWidth="1"/>
    <col min="4" max="4" width="19.3984375" style="90" customWidth="1"/>
    <col min="5" max="5" width="25.8984375" style="90" customWidth="1"/>
  </cols>
  <sheetData>
    <row r="1" spans="1:5">
      <c r="A1" s="163"/>
      <c r="B1" s="163" t="s">
        <v>368</v>
      </c>
      <c r="C1" s="163" t="s">
        <v>369</v>
      </c>
      <c r="D1" s="163" t="s">
        <v>370</v>
      </c>
      <c r="E1" s="163" t="s">
        <v>371</v>
      </c>
    </row>
    <row r="2" spans="1:5">
      <c r="A2" s="164">
        <v>1</v>
      </c>
      <c r="B2" s="164" t="s">
        <v>372</v>
      </c>
      <c r="C2" s="165" t="s">
        <v>373</v>
      </c>
      <c r="D2" s="164" t="s">
        <v>374</v>
      </c>
      <c r="E2" s="164" t="s">
        <v>322</v>
      </c>
    </row>
    <row r="3" spans="1:5">
      <c r="A3" s="164">
        <v>2</v>
      </c>
      <c r="B3" s="164" t="s">
        <v>372</v>
      </c>
      <c r="C3" s="165" t="s">
        <v>373</v>
      </c>
      <c r="D3" s="164" t="s">
        <v>375</v>
      </c>
      <c r="E3" s="164" t="s">
        <v>273</v>
      </c>
    </row>
    <row r="4" spans="1:5">
      <c r="A4" s="164">
        <v>3</v>
      </c>
      <c r="B4" s="164" t="s">
        <v>372</v>
      </c>
      <c r="C4" s="165" t="s">
        <v>373</v>
      </c>
      <c r="D4" s="164" t="s">
        <v>376</v>
      </c>
      <c r="E4" s="164" t="s">
        <v>274</v>
      </c>
    </row>
    <row r="5" spans="1:5">
      <c r="A5" s="164">
        <v>4</v>
      </c>
      <c r="B5" s="164" t="s">
        <v>372</v>
      </c>
      <c r="C5" s="165" t="s">
        <v>373</v>
      </c>
      <c r="D5" s="164" t="s">
        <v>377</v>
      </c>
      <c r="E5" s="164" t="s">
        <v>320</v>
      </c>
    </row>
    <row r="6" spans="1:5">
      <c r="A6" s="164">
        <v>5</v>
      </c>
      <c r="B6" s="164" t="s">
        <v>372</v>
      </c>
      <c r="C6" s="165" t="s">
        <v>373</v>
      </c>
      <c r="D6" s="164" t="s">
        <v>378</v>
      </c>
      <c r="E6" s="164" t="s">
        <v>334</v>
      </c>
    </row>
    <row r="7" spans="1:5">
      <c r="A7" s="164">
        <v>6</v>
      </c>
      <c r="B7" s="164" t="s">
        <v>372</v>
      </c>
      <c r="C7" s="165" t="s">
        <v>373</v>
      </c>
      <c r="D7" s="164" t="s">
        <v>379</v>
      </c>
      <c r="E7" s="164" t="s">
        <v>302</v>
      </c>
    </row>
    <row r="8" spans="1:5">
      <c r="A8" s="164">
        <v>7</v>
      </c>
      <c r="B8" s="164" t="s">
        <v>372</v>
      </c>
      <c r="C8" s="165" t="s">
        <v>373</v>
      </c>
      <c r="D8" s="164" t="s">
        <v>380</v>
      </c>
      <c r="E8" s="164" t="s">
        <v>300</v>
      </c>
    </row>
    <row r="9" spans="1:5">
      <c r="A9" s="164">
        <v>8</v>
      </c>
      <c r="B9" s="164" t="s">
        <v>372</v>
      </c>
      <c r="C9" s="165" t="s">
        <v>373</v>
      </c>
      <c r="D9" s="164" t="s">
        <v>381</v>
      </c>
      <c r="E9" s="164" t="s">
        <v>315</v>
      </c>
    </row>
    <row r="10" spans="1:5">
      <c r="A10" s="164">
        <v>9</v>
      </c>
      <c r="B10" s="164" t="s">
        <v>372</v>
      </c>
      <c r="C10" s="165" t="s">
        <v>373</v>
      </c>
      <c r="D10" s="164" t="s">
        <v>382</v>
      </c>
      <c r="E10" s="164" t="s">
        <v>357</v>
      </c>
    </row>
    <row r="11" spans="1:5">
      <c r="A11" s="164">
        <v>10</v>
      </c>
      <c r="B11" s="164" t="s">
        <v>372</v>
      </c>
      <c r="C11" s="165" t="s">
        <v>373</v>
      </c>
      <c r="D11" s="164" t="s">
        <v>383</v>
      </c>
      <c r="E11" s="166" t="s">
        <v>328</v>
      </c>
    </row>
    <row r="12" spans="1:5">
      <c r="A12" s="164">
        <v>11</v>
      </c>
      <c r="B12" s="164" t="s">
        <v>372</v>
      </c>
      <c r="C12" s="165" t="s">
        <v>373</v>
      </c>
      <c r="D12" s="164" t="s">
        <v>384</v>
      </c>
      <c r="E12" s="164" t="s">
        <v>288</v>
      </c>
    </row>
    <row r="13" spans="1:5">
      <c r="A13" s="164">
        <v>12</v>
      </c>
      <c r="B13" s="164" t="s">
        <v>372</v>
      </c>
      <c r="C13" s="165" t="s">
        <v>373</v>
      </c>
      <c r="D13" s="164" t="s">
        <v>385</v>
      </c>
      <c r="E13" s="164" t="s">
        <v>366</v>
      </c>
    </row>
    <row r="14" spans="1:5">
      <c r="A14" s="164">
        <v>13</v>
      </c>
      <c r="B14" s="164" t="s">
        <v>372</v>
      </c>
      <c r="C14" s="165" t="s">
        <v>373</v>
      </c>
      <c r="D14" s="164" t="s">
        <v>386</v>
      </c>
      <c r="E14" s="164" t="s">
        <v>361</v>
      </c>
    </row>
    <row r="15" spans="1:5">
      <c r="A15" s="164">
        <v>14</v>
      </c>
      <c r="B15" s="164" t="s">
        <v>372</v>
      </c>
      <c r="C15" s="165" t="s">
        <v>373</v>
      </c>
      <c r="D15" s="164" t="s">
        <v>387</v>
      </c>
      <c r="E15" s="164" t="s">
        <v>364</v>
      </c>
    </row>
    <row r="16" spans="1:5">
      <c r="A16" s="164">
        <v>15</v>
      </c>
      <c r="B16" s="164" t="s">
        <v>372</v>
      </c>
      <c r="C16" s="165" t="s">
        <v>373</v>
      </c>
      <c r="D16" s="164" t="s">
        <v>388</v>
      </c>
      <c r="E16" s="164" t="s">
        <v>287</v>
      </c>
    </row>
    <row r="17" spans="1:5">
      <c r="A17" s="164">
        <v>16</v>
      </c>
      <c r="B17" s="164" t="s">
        <v>372</v>
      </c>
      <c r="C17" s="165" t="s">
        <v>373</v>
      </c>
      <c r="D17" s="164" t="s">
        <v>389</v>
      </c>
      <c r="E17" s="164" t="s">
        <v>286</v>
      </c>
    </row>
    <row r="18" spans="1:5">
      <c r="A18" s="164">
        <v>17</v>
      </c>
      <c r="B18" s="164" t="s">
        <v>372</v>
      </c>
      <c r="C18" s="165" t="s">
        <v>373</v>
      </c>
      <c r="D18" s="164" t="s">
        <v>390</v>
      </c>
      <c r="E18" s="164" t="s">
        <v>276</v>
      </c>
    </row>
    <row r="19" spans="1:5">
      <c r="A19" s="164">
        <v>18</v>
      </c>
      <c r="B19" s="164" t="s">
        <v>372</v>
      </c>
      <c r="C19" s="165" t="s">
        <v>373</v>
      </c>
      <c r="D19" s="164" t="s">
        <v>391</v>
      </c>
      <c r="E19" s="164" t="s">
        <v>259</v>
      </c>
    </row>
    <row r="20" spans="1:5">
      <c r="A20" s="164">
        <v>19</v>
      </c>
      <c r="B20" s="164" t="s">
        <v>372</v>
      </c>
      <c r="C20" s="165" t="s">
        <v>373</v>
      </c>
      <c r="D20" s="164" t="s">
        <v>392</v>
      </c>
      <c r="E20" s="164" t="s">
        <v>282</v>
      </c>
    </row>
    <row r="21" spans="1:5">
      <c r="A21" s="164">
        <v>20</v>
      </c>
      <c r="B21" s="164" t="s">
        <v>372</v>
      </c>
      <c r="C21" s="165" t="s">
        <v>373</v>
      </c>
      <c r="D21" s="164" t="s">
        <v>393</v>
      </c>
      <c r="E21" s="164" t="s">
        <v>326</v>
      </c>
    </row>
    <row r="22" spans="1:5">
      <c r="A22" s="164">
        <v>21</v>
      </c>
      <c r="B22" s="164" t="s">
        <v>372</v>
      </c>
      <c r="C22" s="165" t="s">
        <v>373</v>
      </c>
      <c r="D22" s="164" t="s">
        <v>394</v>
      </c>
      <c r="E22" s="164" t="s">
        <v>309</v>
      </c>
    </row>
    <row r="23" spans="1:5">
      <c r="A23" s="164">
        <v>22</v>
      </c>
      <c r="B23" s="164" t="s">
        <v>372</v>
      </c>
      <c r="C23" s="165" t="s">
        <v>373</v>
      </c>
      <c r="D23" s="164" t="s">
        <v>395</v>
      </c>
      <c r="E23" s="164" t="s">
        <v>349</v>
      </c>
    </row>
    <row r="24" spans="1:5">
      <c r="A24" s="164">
        <v>23</v>
      </c>
      <c r="B24" s="164" t="s">
        <v>372</v>
      </c>
      <c r="C24" s="165" t="s">
        <v>373</v>
      </c>
      <c r="D24" s="164" t="s">
        <v>396</v>
      </c>
      <c r="E24" s="164" t="s">
        <v>332</v>
      </c>
    </row>
    <row r="25" spans="1:5">
      <c r="A25" s="164">
        <v>24</v>
      </c>
      <c r="B25" s="164" t="s">
        <v>372</v>
      </c>
      <c r="C25" s="165" t="s">
        <v>373</v>
      </c>
      <c r="D25" s="164" t="s">
        <v>397</v>
      </c>
      <c r="E25" s="164" t="s">
        <v>347</v>
      </c>
    </row>
    <row r="26" spans="1:5">
      <c r="A26" s="164">
        <v>25</v>
      </c>
      <c r="B26" s="164" t="s">
        <v>372</v>
      </c>
      <c r="C26" s="165" t="s">
        <v>373</v>
      </c>
      <c r="D26" s="164" t="s">
        <v>398</v>
      </c>
      <c r="E26" s="164" t="s">
        <v>294</v>
      </c>
    </row>
    <row r="27" spans="1:5">
      <c r="A27" s="164">
        <v>26</v>
      </c>
      <c r="B27" s="164" t="s">
        <v>372</v>
      </c>
      <c r="C27" s="165" t="s">
        <v>373</v>
      </c>
      <c r="D27" s="164" t="s">
        <v>399</v>
      </c>
      <c r="E27" s="164" t="s">
        <v>290</v>
      </c>
    </row>
    <row r="28" spans="1:5">
      <c r="A28" s="164">
        <v>27</v>
      </c>
      <c r="B28" s="164" t="s">
        <v>372</v>
      </c>
      <c r="C28" s="165" t="s">
        <v>373</v>
      </c>
      <c r="D28" s="164" t="s">
        <v>400</v>
      </c>
      <c r="E28" s="164" t="s">
        <v>340</v>
      </c>
    </row>
    <row r="29" spans="1:5">
      <c r="A29" s="164">
        <v>28</v>
      </c>
      <c r="B29" s="164" t="s">
        <v>372</v>
      </c>
      <c r="C29" s="165" t="s">
        <v>373</v>
      </c>
      <c r="D29" s="164" t="s">
        <v>401</v>
      </c>
      <c r="E29" s="164" t="s">
        <v>307</v>
      </c>
    </row>
    <row r="30" spans="1:5">
      <c r="A30" s="164">
        <v>29</v>
      </c>
      <c r="B30" s="164" t="s">
        <v>372</v>
      </c>
      <c r="C30" s="165" t="s">
        <v>373</v>
      </c>
      <c r="D30" s="164" t="s">
        <v>402</v>
      </c>
      <c r="E30" s="164" t="s">
        <v>255</v>
      </c>
    </row>
    <row r="31" spans="1:5">
      <c r="A31" s="164">
        <v>30</v>
      </c>
      <c r="B31" s="164" t="s">
        <v>372</v>
      </c>
      <c r="C31" s="165" t="s">
        <v>373</v>
      </c>
      <c r="D31" s="164" t="s">
        <v>403</v>
      </c>
      <c r="E31" s="164" t="s">
        <v>260</v>
      </c>
    </row>
    <row r="32" spans="1:5">
      <c r="A32" s="164">
        <v>31</v>
      </c>
      <c r="B32" s="164" t="s">
        <v>372</v>
      </c>
      <c r="C32" s="165" t="s">
        <v>373</v>
      </c>
      <c r="D32" s="164" t="s">
        <v>404</v>
      </c>
      <c r="E32" s="164" t="s">
        <v>308</v>
      </c>
    </row>
    <row r="33" spans="1:5">
      <c r="A33" s="164">
        <v>32</v>
      </c>
      <c r="B33" s="164" t="s">
        <v>372</v>
      </c>
      <c r="C33" s="165" t="s">
        <v>373</v>
      </c>
      <c r="D33" s="164" t="s">
        <v>405</v>
      </c>
      <c r="E33" s="164" t="s">
        <v>261</v>
      </c>
    </row>
    <row r="34" spans="1:5">
      <c r="A34" s="164">
        <v>33</v>
      </c>
      <c r="B34" s="164" t="s">
        <v>372</v>
      </c>
      <c r="C34" s="165" t="s">
        <v>373</v>
      </c>
      <c r="D34" s="164" t="s">
        <v>406</v>
      </c>
      <c r="E34" s="164" t="s">
        <v>263</v>
      </c>
    </row>
    <row r="35" spans="1:5">
      <c r="A35" s="164">
        <v>34</v>
      </c>
      <c r="B35" s="164" t="s">
        <v>372</v>
      </c>
      <c r="C35" s="165" t="s">
        <v>373</v>
      </c>
      <c r="D35" s="164" t="s">
        <v>407</v>
      </c>
      <c r="E35" s="164" t="s">
        <v>362</v>
      </c>
    </row>
    <row r="36" spans="1:5">
      <c r="A36" s="164">
        <v>35</v>
      </c>
      <c r="B36" s="164" t="s">
        <v>372</v>
      </c>
      <c r="C36" s="165" t="s">
        <v>373</v>
      </c>
      <c r="D36" s="164" t="s">
        <v>408</v>
      </c>
      <c r="E36" s="164" t="s">
        <v>342</v>
      </c>
    </row>
    <row r="37" spans="1:5">
      <c r="A37" s="164">
        <v>36</v>
      </c>
      <c r="B37" s="164" t="s">
        <v>372</v>
      </c>
      <c r="C37" s="165" t="s">
        <v>373</v>
      </c>
      <c r="D37" s="164" t="s">
        <v>409</v>
      </c>
      <c r="E37" s="164" t="s">
        <v>296</v>
      </c>
    </row>
    <row r="38" spans="1:5">
      <c r="A38" s="164">
        <v>37</v>
      </c>
      <c r="B38" s="164" t="s">
        <v>372</v>
      </c>
      <c r="C38" s="165" t="s">
        <v>373</v>
      </c>
      <c r="D38" s="164" t="s">
        <v>410</v>
      </c>
      <c r="E38" s="164" t="s">
        <v>346</v>
      </c>
    </row>
    <row r="39" spans="1:5">
      <c r="A39" s="164">
        <v>38</v>
      </c>
      <c r="B39" s="164" t="s">
        <v>372</v>
      </c>
      <c r="C39" s="165" t="s">
        <v>373</v>
      </c>
      <c r="D39" s="164" t="s">
        <v>411</v>
      </c>
      <c r="E39" s="164" t="s">
        <v>316</v>
      </c>
    </row>
    <row r="40" spans="1:5">
      <c r="A40" s="164">
        <v>39</v>
      </c>
      <c r="B40" s="164" t="s">
        <v>372</v>
      </c>
      <c r="C40" s="165" t="s">
        <v>373</v>
      </c>
      <c r="D40" s="164" t="s">
        <v>412</v>
      </c>
      <c r="E40" s="164" t="s">
        <v>317</v>
      </c>
    </row>
    <row r="41" spans="1:5">
      <c r="A41" s="164">
        <v>40</v>
      </c>
      <c r="B41" s="164" t="s">
        <v>372</v>
      </c>
      <c r="C41" s="165" t="s">
        <v>373</v>
      </c>
      <c r="D41" s="164" t="s">
        <v>413</v>
      </c>
      <c r="E41" s="164" t="s">
        <v>281</v>
      </c>
    </row>
    <row r="42" spans="1:5">
      <c r="A42" s="164">
        <v>41</v>
      </c>
      <c r="B42" s="164" t="s">
        <v>372</v>
      </c>
      <c r="C42" s="165" t="s">
        <v>373</v>
      </c>
      <c r="D42" s="164" t="s">
        <v>414</v>
      </c>
      <c r="E42" s="164" t="s">
        <v>355</v>
      </c>
    </row>
    <row r="43" spans="1:5">
      <c r="A43" s="164">
        <v>42</v>
      </c>
      <c r="B43" s="164" t="s">
        <v>372</v>
      </c>
      <c r="C43" s="165" t="s">
        <v>373</v>
      </c>
      <c r="D43" s="164" t="s">
        <v>415</v>
      </c>
      <c r="E43" s="164" t="s">
        <v>333</v>
      </c>
    </row>
    <row r="44" spans="1:5">
      <c r="A44" s="164">
        <v>43</v>
      </c>
      <c r="B44" s="164" t="s">
        <v>372</v>
      </c>
      <c r="C44" s="165" t="s">
        <v>373</v>
      </c>
      <c r="D44" s="164" t="s">
        <v>416</v>
      </c>
      <c r="E44" s="164" t="s">
        <v>295</v>
      </c>
    </row>
    <row r="45" spans="1:5">
      <c r="A45" s="164">
        <v>44</v>
      </c>
      <c r="B45" s="164" t="s">
        <v>372</v>
      </c>
      <c r="C45" s="165" t="s">
        <v>373</v>
      </c>
      <c r="D45" s="164" t="s">
        <v>417</v>
      </c>
      <c r="E45" s="164" t="s">
        <v>250</v>
      </c>
    </row>
    <row r="46" spans="1:5">
      <c r="A46" s="164">
        <v>45</v>
      </c>
      <c r="B46" s="164" t="s">
        <v>372</v>
      </c>
      <c r="C46" s="165" t="s">
        <v>373</v>
      </c>
      <c r="D46" s="164" t="s">
        <v>418</v>
      </c>
      <c r="E46" s="164" t="s">
        <v>256</v>
      </c>
    </row>
    <row r="47" spans="1:5">
      <c r="A47" s="164">
        <v>46</v>
      </c>
      <c r="B47" s="164" t="s">
        <v>372</v>
      </c>
      <c r="C47" s="165" t="s">
        <v>373</v>
      </c>
      <c r="D47" s="164" t="s">
        <v>419</v>
      </c>
      <c r="E47" s="164" t="s">
        <v>350</v>
      </c>
    </row>
    <row r="48" spans="1:5">
      <c r="A48" s="164">
        <v>47</v>
      </c>
      <c r="B48" s="164" t="s">
        <v>372</v>
      </c>
      <c r="C48" s="165" t="s">
        <v>373</v>
      </c>
      <c r="D48" s="164" t="s">
        <v>420</v>
      </c>
      <c r="E48" s="164" t="s">
        <v>356</v>
      </c>
    </row>
    <row r="49" spans="1:5">
      <c r="A49" s="164">
        <v>48</v>
      </c>
      <c r="B49" s="164" t="s">
        <v>372</v>
      </c>
      <c r="C49" s="165" t="s">
        <v>373</v>
      </c>
      <c r="D49" s="164" t="s">
        <v>421</v>
      </c>
      <c r="E49" s="164" t="s">
        <v>289</v>
      </c>
    </row>
    <row r="50" spans="1:5">
      <c r="A50" s="164">
        <v>49</v>
      </c>
      <c r="B50" s="164" t="s">
        <v>372</v>
      </c>
      <c r="C50" s="165" t="s">
        <v>373</v>
      </c>
      <c r="D50" s="164" t="s">
        <v>422</v>
      </c>
      <c r="E50" s="164" t="s">
        <v>365</v>
      </c>
    </row>
    <row r="51" spans="1:5">
      <c r="A51" s="164">
        <v>50</v>
      </c>
      <c r="B51" s="164" t="s">
        <v>372</v>
      </c>
      <c r="C51" s="165" t="s">
        <v>373</v>
      </c>
      <c r="D51" s="164" t="s">
        <v>423</v>
      </c>
      <c r="E51" s="164" t="s">
        <v>351</v>
      </c>
    </row>
    <row r="52" spans="1:5">
      <c r="A52" s="164">
        <v>51</v>
      </c>
      <c r="B52" s="164" t="s">
        <v>372</v>
      </c>
      <c r="C52" s="165" t="s">
        <v>373</v>
      </c>
      <c r="D52" s="164" t="s">
        <v>424</v>
      </c>
      <c r="E52" s="164" t="s">
        <v>327</v>
      </c>
    </row>
    <row r="53" spans="1:5">
      <c r="A53" s="164">
        <v>52</v>
      </c>
      <c r="B53" s="164" t="s">
        <v>372</v>
      </c>
      <c r="C53" s="165" t="s">
        <v>373</v>
      </c>
      <c r="D53" s="164" t="s">
        <v>425</v>
      </c>
      <c r="E53" s="164" t="s">
        <v>335</v>
      </c>
    </row>
    <row r="54" spans="1:5">
      <c r="A54" s="164">
        <v>53</v>
      </c>
      <c r="B54" s="164" t="s">
        <v>372</v>
      </c>
      <c r="C54" s="165" t="s">
        <v>373</v>
      </c>
      <c r="D54" s="164" t="s">
        <v>426</v>
      </c>
      <c r="E54" s="164" t="s">
        <v>321</v>
      </c>
    </row>
    <row r="55" spans="1:5">
      <c r="A55" s="164">
        <v>54</v>
      </c>
      <c r="B55" s="164" t="s">
        <v>372</v>
      </c>
      <c r="C55" s="165" t="s">
        <v>373</v>
      </c>
      <c r="D55" s="164" t="s">
        <v>427</v>
      </c>
      <c r="E55" s="164" t="s">
        <v>275</v>
      </c>
    </row>
    <row r="56" spans="1:5">
      <c r="A56" s="164">
        <v>55</v>
      </c>
      <c r="B56" s="164" t="s">
        <v>372</v>
      </c>
      <c r="C56" s="165" t="s">
        <v>373</v>
      </c>
      <c r="D56" s="164" t="s">
        <v>428</v>
      </c>
      <c r="E56" s="164" t="s">
        <v>363</v>
      </c>
    </row>
    <row r="57" spans="1:5">
      <c r="A57" s="164">
        <v>56</v>
      </c>
      <c r="B57" s="164" t="s">
        <v>372</v>
      </c>
      <c r="C57" s="165" t="s">
        <v>373</v>
      </c>
      <c r="D57" s="164" t="s">
        <v>429</v>
      </c>
      <c r="E57" s="166" t="s">
        <v>348</v>
      </c>
    </row>
    <row r="58" spans="1:5">
      <c r="A58" s="164">
        <v>57</v>
      </c>
      <c r="B58" s="164" t="s">
        <v>372</v>
      </c>
      <c r="C58" s="165" t="s">
        <v>373</v>
      </c>
      <c r="D58" s="164" t="s">
        <v>430</v>
      </c>
      <c r="E58" s="164" t="s">
        <v>269</v>
      </c>
    </row>
    <row r="59" spans="1:5">
      <c r="A59" s="164">
        <v>58</v>
      </c>
      <c r="B59" s="164" t="s">
        <v>372</v>
      </c>
      <c r="C59" s="165" t="s">
        <v>373</v>
      </c>
      <c r="D59" s="164" t="s">
        <v>431</v>
      </c>
      <c r="E59" s="164" t="s">
        <v>267</v>
      </c>
    </row>
    <row r="60" spans="1:5">
      <c r="A60" s="164">
        <v>59</v>
      </c>
      <c r="B60" s="164" t="s">
        <v>372</v>
      </c>
      <c r="C60" s="165" t="s">
        <v>373</v>
      </c>
      <c r="D60" s="164" t="s">
        <v>432</v>
      </c>
      <c r="E60" s="164" t="s">
        <v>248</v>
      </c>
    </row>
    <row r="61" spans="1:5">
      <c r="A61" s="164">
        <v>60</v>
      </c>
      <c r="B61" s="164" t="s">
        <v>372</v>
      </c>
      <c r="C61" s="165" t="s">
        <v>373</v>
      </c>
      <c r="D61" s="164" t="s">
        <v>433</v>
      </c>
      <c r="E61" s="164" t="s">
        <v>306</v>
      </c>
    </row>
    <row r="62" spans="1:5">
      <c r="A62" s="164">
        <v>61</v>
      </c>
      <c r="B62" s="164" t="s">
        <v>372</v>
      </c>
      <c r="C62" s="165" t="s">
        <v>373</v>
      </c>
      <c r="D62" s="164" t="s">
        <v>434</v>
      </c>
      <c r="E62" s="164" t="s">
        <v>338</v>
      </c>
    </row>
    <row r="63" spans="1:5">
      <c r="A63" s="164">
        <v>62</v>
      </c>
      <c r="B63" s="164" t="s">
        <v>372</v>
      </c>
      <c r="C63" s="165" t="s">
        <v>373</v>
      </c>
      <c r="D63" s="164" t="s">
        <v>435</v>
      </c>
      <c r="E63" s="164" t="s">
        <v>280</v>
      </c>
    </row>
    <row r="64" spans="1:5">
      <c r="A64" s="164">
        <v>63</v>
      </c>
      <c r="B64" s="164" t="s">
        <v>372</v>
      </c>
      <c r="C64" s="165" t="s">
        <v>373</v>
      </c>
      <c r="D64" s="164" t="s">
        <v>436</v>
      </c>
      <c r="E64" s="164" t="s">
        <v>339</v>
      </c>
    </row>
    <row r="65" spans="1:5">
      <c r="A65" s="164">
        <v>64</v>
      </c>
      <c r="B65" s="164" t="s">
        <v>372</v>
      </c>
      <c r="C65" s="165" t="s">
        <v>373</v>
      </c>
      <c r="D65" s="164" t="s">
        <v>437</v>
      </c>
      <c r="E65" s="164" t="s">
        <v>343</v>
      </c>
    </row>
    <row r="66" spans="1:5">
      <c r="A66" s="164">
        <v>65</v>
      </c>
      <c r="B66" s="164" t="s">
        <v>372</v>
      </c>
      <c r="C66" s="165" t="s">
        <v>373</v>
      </c>
      <c r="D66" s="164" t="s">
        <v>438</v>
      </c>
      <c r="E66" s="164" t="s">
        <v>318</v>
      </c>
    </row>
    <row r="67" spans="1:5">
      <c r="A67" s="164">
        <v>66</v>
      </c>
      <c r="B67" s="164" t="s">
        <v>372</v>
      </c>
      <c r="C67" s="165" t="s">
        <v>373</v>
      </c>
      <c r="D67" s="164" t="s">
        <v>439</v>
      </c>
      <c r="E67" s="164" t="s">
        <v>341</v>
      </c>
    </row>
    <row r="68" spans="1:5">
      <c r="A68" s="164">
        <v>67</v>
      </c>
      <c r="B68" s="164" t="s">
        <v>372</v>
      </c>
      <c r="C68" s="165" t="s">
        <v>373</v>
      </c>
      <c r="D68" s="164" t="s">
        <v>440</v>
      </c>
      <c r="E68" s="164" t="s">
        <v>268</v>
      </c>
    </row>
    <row r="69" spans="1:5">
      <c r="A69" s="164">
        <v>68</v>
      </c>
      <c r="B69" s="164" t="s">
        <v>372</v>
      </c>
      <c r="C69" s="165" t="s">
        <v>373</v>
      </c>
      <c r="D69" s="164" t="s">
        <v>441</v>
      </c>
      <c r="E69" s="164" t="s">
        <v>313</v>
      </c>
    </row>
    <row r="70" spans="1:5">
      <c r="A70" s="164">
        <v>69</v>
      </c>
      <c r="B70" s="164" t="s">
        <v>372</v>
      </c>
      <c r="C70" s="165" t="s">
        <v>373</v>
      </c>
      <c r="D70" s="164" t="s">
        <v>442</v>
      </c>
      <c r="E70" s="164" t="s">
        <v>249</v>
      </c>
    </row>
    <row r="71" spans="1:5">
      <c r="A71" s="164">
        <v>70</v>
      </c>
      <c r="B71" s="164" t="s">
        <v>372</v>
      </c>
      <c r="C71" s="165" t="s">
        <v>373</v>
      </c>
      <c r="D71" s="164" t="s">
        <v>443</v>
      </c>
      <c r="E71" s="164" t="s">
        <v>301</v>
      </c>
    </row>
    <row r="72" spans="1:5">
      <c r="A72" s="164">
        <v>71</v>
      </c>
      <c r="B72" s="164" t="s">
        <v>372</v>
      </c>
      <c r="C72" s="165" t="s">
        <v>373</v>
      </c>
      <c r="D72" s="164" t="s">
        <v>444</v>
      </c>
      <c r="E72" s="164" t="s">
        <v>283</v>
      </c>
    </row>
    <row r="73" spans="1:5">
      <c r="A73" s="164">
        <v>72</v>
      </c>
      <c r="B73" s="164" t="s">
        <v>372</v>
      </c>
      <c r="C73" s="165" t="s">
        <v>373</v>
      </c>
      <c r="D73" s="164" t="s">
        <v>445</v>
      </c>
      <c r="E73" s="164" t="s">
        <v>319</v>
      </c>
    </row>
    <row r="74" spans="1:5">
      <c r="A74" s="164">
        <v>73</v>
      </c>
      <c r="B74" s="164" t="s">
        <v>372</v>
      </c>
      <c r="C74" s="165" t="s">
        <v>373</v>
      </c>
      <c r="D74" s="164" t="s">
        <v>446</v>
      </c>
      <c r="E74" s="164" t="s">
        <v>262</v>
      </c>
    </row>
    <row r="75" spans="1:5">
      <c r="A75" s="164">
        <v>74</v>
      </c>
      <c r="B75" s="164" t="s">
        <v>372</v>
      </c>
      <c r="C75" s="165" t="s">
        <v>373</v>
      </c>
      <c r="D75" s="164" t="s">
        <v>447</v>
      </c>
      <c r="E75" s="164" t="s">
        <v>314</v>
      </c>
    </row>
    <row r="76" spans="1:5">
      <c r="A76" s="164">
        <v>75</v>
      </c>
      <c r="B76" s="164" t="s">
        <v>372</v>
      </c>
      <c r="C76" s="165" t="s">
        <v>373</v>
      </c>
      <c r="D76" s="164" t="s">
        <v>448</v>
      </c>
      <c r="E76" s="164" t="s">
        <v>254</v>
      </c>
    </row>
    <row r="77" spans="1:5">
      <c r="A77" s="167">
        <v>76</v>
      </c>
      <c r="B77" s="167" t="s">
        <v>372</v>
      </c>
      <c r="C77" s="168" t="s">
        <v>373</v>
      </c>
      <c r="D77" s="167" t="s">
        <v>449</v>
      </c>
      <c r="E77" s="167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Grooming Cam</vt:lpstr>
      <vt:lpstr>Grooming Cam2</vt:lpstr>
      <vt:lpstr>Camera Kios</vt:lpstr>
      <vt:lpstr>Boarding </vt:lpstr>
      <vt:lpstr>Spy Cam</vt:lpstr>
      <vt:lpstr>Timeline</vt:lpstr>
      <vt:lpstr>NVR Spec IP</vt:lpstr>
      <vt:lpstr>Username and Camera Name</vt:lpstr>
      <vt:lpstr>Serial NO. and Camera Name</vt:lpstr>
      <vt:lpstr>License 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[Front] Thonglorpet Rama9 OPD-FL1 (5)</dc:creator>
  <cp:lastModifiedBy>Pairoj Boonruang</cp:lastModifiedBy>
  <cp:lastPrinted>2025-07-09T03:35:48Z</cp:lastPrinted>
  <dcterms:created xsi:type="dcterms:W3CDTF">2025-01-29T13:28:46Z</dcterms:created>
  <dcterms:modified xsi:type="dcterms:W3CDTF">2025-07-09T07:56:43Z</dcterms:modified>
</cp:coreProperties>
</file>